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600" windowWidth="29040" windowHeight="151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7" i="1"/>
  <c r="N5" i="1"/>
  <c r="N4" i="1"/>
  <c r="N13" i="1"/>
  <c r="N11" i="1"/>
  <c r="N10" i="1"/>
  <c r="N9" i="1"/>
  <c r="N12" i="1"/>
  <c r="O9" i="1"/>
  <c r="O7" i="1"/>
  <c r="O10" i="1"/>
  <c r="O11" i="1"/>
  <c r="O4" i="1"/>
  <c r="O12" i="1" l="1"/>
  <c r="O8" i="1"/>
  <c r="O6" i="1"/>
  <c r="O5" i="1"/>
  <c r="M13" i="1"/>
  <c r="K13" i="1"/>
  <c r="I13" i="1"/>
  <c r="G13" i="1"/>
  <c r="E13" i="1"/>
  <c r="C13" i="1"/>
  <c r="O13" i="1" l="1"/>
  <c r="L13" i="1"/>
  <c r="J13" i="1"/>
  <c r="H13" i="1"/>
  <c r="F13" i="1"/>
  <c r="D13" i="1"/>
  <c r="B13" i="1"/>
</calcChain>
</file>

<file path=xl/sharedStrings.xml><?xml version="1.0" encoding="utf-8"?>
<sst xmlns="http://schemas.openxmlformats.org/spreadsheetml/2006/main" count="35" uniqueCount="23">
  <si>
    <t>Направление контроля</t>
  </si>
  <si>
    <t>Азовский отдел</t>
  </si>
  <si>
    <t>Крымский отдел</t>
  </si>
  <si>
    <t>Общее кол-во  по виду ОГ</t>
  </si>
  <si>
    <t>Крым</t>
  </si>
  <si>
    <t>Севастополь</t>
  </si>
  <si>
    <t>Вода</t>
  </si>
  <si>
    <t>Воздух</t>
  </si>
  <si>
    <t>Отходы</t>
  </si>
  <si>
    <t>Почва</t>
  </si>
  <si>
    <t>Животные, птицы</t>
  </si>
  <si>
    <t>Редкие растения</t>
  </si>
  <si>
    <t>ИТОГО по отделам</t>
  </si>
  <si>
    <r>
      <t xml:space="preserve">Снижение/увеличение </t>
    </r>
    <r>
      <rPr>
        <b/>
        <sz val="7"/>
        <color rgb="FFFFFFFF"/>
        <rFont val="Calibri"/>
        <family val="2"/>
        <charset val="204"/>
      </rPr>
      <t>%</t>
    </r>
  </si>
  <si>
    <t>иное</t>
  </si>
  <si>
    <t>Черноморский отдел</t>
  </si>
  <si>
    <t>сочи</t>
  </si>
  <si>
    <t>новороссийск</t>
  </si>
  <si>
    <t>Ростовский отдел</t>
  </si>
  <si>
    <t>строительство</t>
  </si>
  <si>
    <t>проверки</t>
  </si>
  <si>
    <t>6 мес.2021</t>
  </si>
  <si>
    <t>6 мес.2022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</si>
</sst>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b/>
      <sz val="9"/>
      <color rgb="FFFFFFFF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7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8"/>
      <color rgb="FFFFFFFF"/>
      <name val="Calibri"/>
      <family val="2"/>
      <charset val="204"/>
    </font>
    <font>
      <b/>
      <sz val="7"/>
      <color rgb="FFFFFFFF"/>
      <name val="Calibri"/>
      <family val="2"/>
      <charset val="204"/>
    </font>
    <font>
      <b/>
      <sz val="9"/>
      <name val="Calibri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/>
      <top/>
      <bottom style="thick">
        <color rgb="FFFFFFFF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thick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5" borderId="6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left" vertical="center" wrapText="1" readingOrder="1"/>
    </xf>
    <xf numFmtId="0" fontId="2" fillId="4" borderId="13" xfId="0" applyFont="1" applyFill="1" applyBorder="1" applyAlignment="1">
      <alignment horizontal="center" vertical="center" wrapText="1" readingOrder="1"/>
    </xf>
    <xf numFmtId="0" fontId="4" fillId="3" borderId="13" xfId="0" applyFont="1" applyFill="1" applyBorder="1" applyAlignment="1">
      <alignment horizontal="center" vertical="center" wrapText="1" readingOrder="1"/>
    </xf>
    <xf numFmtId="0" fontId="1" fillId="2" borderId="13" xfId="0" applyFont="1" applyFill="1" applyBorder="1" applyAlignment="1">
      <alignment horizontal="left" vertical="center" wrapText="1" readingOrder="1"/>
    </xf>
    <xf numFmtId="0" fontId="2" fillId="5" borderId="13" xfId="0" applyFont="1" applyFill="1" applyBorder="1" applyAlignment="1">
      <alignment horizontal="center" vertical="center" wrapText="1" readingOrder="1"/>
    </xf>
    <xf numFmtId="0" fontId="6" fillId="2" borderId="13" xfId="0" applyFont="1" applyFill="1" applyBorder="1" applyAlignment="1">
      <alignment horizontal="left" vertical="center" wrapText="1" readingOrder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10" fontId="4" fillId="3" borderId="14" xfId="0" applyNumberFormat="1" applyFont="1" applyFill="1" applyBorder="1" applyAlignment="1">
      <alignment horizontal="center" vertical="center" wrapText="1" readingOrder="1"/>
    </xf>
    <xf numFmtId="10" fontId="4" fillId="3" borderId="15" xfId="0" applyNumberFormat="1" applyFont="1" applyFill="1" applyBorder="1" applyAlignment="1">
      <alignment horizontal="center" vertical="center" wrapText="1" readingOrder="1"/>
    </xf>
    <xf numFmtId="10" fontId="2" fillId="5" borderId="14" xfId="0" applyNumberFormat="1" applyFont="1" applyFill="1" applyBorder="1" applyAlignment="1">
      <alignment horizontal="center" vertical="center" wrapText="1" readingOrder="1"/>
    </xf>
    <xf numFmtId="10" fontId="2" fillId="5" borderId="15" xfId="0" applyNumberFormat="1" applyFont="1" applyFill="1" applyBorder="1" applyAlignment="1">
      <alignment horizontal="center" vertical="center" wrapText="1" readingOrder="1"/>
    </xf>
    <xf numFmtId="164" fontId="2" fillId="5" borderId="14" xfId="0" applyNumberFormat="1" applyFont="1" applyFill="1" applyBorder="1" applyAlignment="1">
      <alignment horizontal="center" vertical="center" wrapText="1" readingOrder="1"/>
    </xf>
    <xf numFmtId="164" fontId="2" fillId="5" borderId="15" xfId="0" applyNumberFormat="1" applyFont="1" applyFill="1" applyBorder="1" applyAlignment="1">
      <alignment horizontal="center" vertical="center" wrapText="1" readingOrder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16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2" fillId="6" borderId="20" xfId="0" applyFont="1" applyFill="1" applyBorder="1" applyAlignment="1">
      <alignment horizontal="center" vertical="center" wrapText="1" readingOrder="1"/>
    </xf>
    <xf numFmtId="0" fontId="2" fillId="6" borderId="21" xfId="0" applyFont="1" applyFill="1" applyBorder="1" applyAlignment="1">
      <alignment horizontal="center" vertical="center" wrapText="1" readingOrder="1"/>
    </xf>
    <xf numFmtId="0" fontId="2" fillId="6" borderId="18" xfId="0" applyFont="1" applyFill="1" applyBorder="1" applyAlignment="1">
      <alignment horizontal="center" vertical="center" wrapText="1" readingOrder="1"/>
    </xf>
    <xf numFmtId="0" fontId="2" fillId="6" borderId="19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vertical="center" wrapText="1" readingOrder="1"/>
    </xf>
    <xf numFmtId="0" fontId="8" fillId="7" borderId="18" xfId="0" applyFont="1" applyFill="1" applyBorder="1" applyAlignment="1">
      <alignment horizontal="center" vertical="center" wrapText="1" readingOrder="1"/>
    </xf>
    <xf numFmtId="0" fontId="8" fillId="7" borderId="19" xfId="0" applyFont="1" applyFill="1" applyBorder="1" applyAlignment="1">
      <alignment horizontal="center" vertical="center" wrapText="1" readingOrder="1"/>
    </xf>
    <xf numFmtId="0" fontId="8" fillId="7" borderId="2" xfId="0" applyFont="1" applyFill="1" applyBorder="1" applyAlignment="1">
      <alignment horizontal="center" vertical="center" wrapText="1" readingOrder="1"/>
    </xf>
    <xf numFmtId="0" fontId="1" fillId="2" borderId="17" xfId="0" applyFont="1" applyFill="1" applyBorder="1" applyAlignment="1">
      <alignment horizontal="center" vertical="center" wrapText="1" readingOrder="1"/>
    </xf>
    <xf numFmtId="0" fontId="1" fillId="2" borderId="18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1" fillId="3" borderId="5" xfId="0" applyFont="1" applyFill="1" applyBorder="1" applyAlignment="1">
      <alignment horizontal="center" vertical="center" wrapText="1" readingOrder="1"/>
    </xf>
    <xf numFmtId="0" fontId="2" fillId="4" borderId="7" xfId="0" applyFont="1" applyFill="1" applyBorder="1" applyAlignment="1">
      <alignment horizontal="center" vertical="center" wrapText="1" readingOrder="1"/>
    </xf>
    <xf numFmtId="0" fontId="2" fillId="4" borderId="8" xfId="0" applyFont="1" applyFill="1" applyBorder="1" applyAlignment="1">
      <alignment horizontal="center" vertical="center" wrapText="1" readingOrder="1"/>
    </xf>
    <xf numFmtId="0" fontId="2" fillId="4" borderId="9" xfId="0" applyFont="1" applyFill="1" applyBorder="1" applyAlignment="1">
      <alignment horizontal="center" vertical="center" wrapText="1" readingOrder="1"/>
    </xf>
    <xf numFmtId="0" fontId="3" fillId="3" borderId="11" xfId="0" applyFont="1" applyFill="1" applyBorder="1" applyAlignment="1">
      <alignment horizontal="center" vertical="center" wrapText="1" readingOrder="1"/>
    </xf>
    <xf numFmtId="0" fontId="3" fillId="3" borderId="12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activeCell="Q20" sqref="Q20"/>
    </sheetView>
  </sheetViews>
  <sheetFormatPr defaultRowHeight="15" x14ac:dyDescent="0.25"/>
  <cols>
    <col min="2" max="2" width="7.5703125" customWidth="1"/>
    <col min="3" max="5" width="7.85546875" customWidth="1"/>
    <col min="14" max="14" width="12.5703125" customWidth="1"/>
    <col min="15" max="15" width="7.85546875" customWidth="1"/>
  </cols>
  <sheetData>
    <row r="1" spans="1:15" ht="24" customHeight="1" thickTop="1" thickBot="1" x14ac:dyDescent="0.3">
      <c r="A1" s="18" t="s">
        <v>0</v>
      </c>
      <c r="B1" s="18" t="s">
        <v>15</v>
      </c>
      <c r="C1" s="31"/>
      <c r="D1" s="31"/>
      <c r="E1" s="31"/>
      <c r="F1" s="31" t="s">
        <v>1</v>
      </c>
      <c r="G1" s="31"/>
      <c r="H1" s="21" t="s">
        <v>18</v>
      </c>
      <c r="I1" s="22"/>
      <c r="J1" s="25" t="s">
        <v>2</v>
      </c>
      <c r="K1" s="26"/>
      <c r="L1" s="26"/>
      <c r="M1" s="27"/>
      <c r="N1" s="33" t="s">
        <v>3</v>
      </c>
      <c r="O1" s="34"/>
    </row>
    <row r="2" spans="1:15" ht="16.5" customHeight="1" thickTop="1" thickBot="1" x14ac:dyDescent="0.3">
      <c r="A2" s="19"/>
      <c r="B2" s="30" t="s">
        <v>17</v>
      </c>
      <c r="C2" s="28"/>
      <c r="D2" s="28" t="s">
        <v>16</v>
      </c>
      <c r="E2" s="29"/>
      <c r="F2" s="32"/>
      <c r="G2" s="32"/>
      <c r="H2" s="23"/>
      <c r="I2" s="24"/>
      <c r="J2" s="35" t="s">
        <v>4</v>
      </c>
      <c r="K2" s="36"/>
      <c r="L2" s="37" t="s">
        <v>5</v>
      </c>
      <c r="M2" s="36"/>
      <c r="N2" s="38" t="s">
        <v>21</v>
      </c>
      <c r="O2" s="38" t="s">
        <v>22</v>
      </c>
    </row>
    <row r="3" spans="1:15" ht="16.5" thickTop="1" thickBot="1" x14ac:dyDescent="0.3">
      <c r="A3" s="20"/>
      <c r="B3" s="1" t="s">
        <v>21</v>
      </c>
      <c r="C3" s="1" t="s">
        <v>22</v>
      </c>
      <c r="D3" s="1" t="s">
        <v>21</v>
      </c>
      <c r="E3" s="1" t="s">
        <v>22</v>
      </c>
      <c r="F3" s="1" t="s">
        <v>21</v>
      </c>
      <c r="G3" s="1" t="s">
        <v>22</v>
      </c>
      <c r="H3" s="1" t="s">
        <v>21</v>
      </c>
      <c r="I3" s="1" t="s">
        <v>22</v>
      </c>
      <c r="J3" s="1" t="s">
        <v>21</v>
      </c>
      <c r="K3" s="1" t="s">
        <v>22</v>
      </c>
      <c r="L3" s="1" t="s">
        <v>21</v>
      </c>
      <c r="M3" s="1" t="s">
        <v>22</v>
      </c>
      <c r="N3" s="39"/>
      <c r="O3" s="39"/>
    </row>
    <row r="4" spans="1:15" ht="16.5" thickTop="1" thickBot="1" x14ac:dyDescent="0.3">
      <c r="A4" s="2" t="s">
        <v>6</v>
      </c>
      <c r="B4" s="3">
        <v>39</v>
      </c>
      <c r="C4" s="3">
        <v>41</v>
      </c>
      <c r="D4" s="3">
        <v>31</v>
      </c>
      <c r="E4" s="3">
        <v>19</v>
      </c>
      <c r="F4" s="3">
        <v>10</v>
      </c>
      <c r="G4" s="3">
        <v>8</v>
      </c>
      <c r="H4" s="3">
        <v>4</v>
      </c>
      <c r="I4" s="3">
        <v>4</v>
      </c>
      <c r="J4" s="3">
        <v>36</v>
      </c>
      <c r="K4" s="3">
        <v>26</v>
      </c>
      <c r="L4" s="3">
        <v>8</v>
      </c>
      <c r="M4" s="3">
        <v>3</v>
      </c>
      <c r="N4" s="4">
        <f>SUM(B4+D4+F4+H4+J4+L4)</f>
        <v>128</v>
      </c>
      <c r="O4" s="4">
        <f>SUM(C4+E4+G4+I4+K4+M4)</f>
        <v>101</v>
      </c>
    </row>
    <row r="5" spans="1:15" ht="15.75" thickBot="1" x14ac:dyDescent="0.3">
      <c r="A5" s="5" t="s">
        <v>7</v>
      </c>
      <c r="B5" s="6">
        <v>3</v>
      </c>
      <c r="C5" s="6">
        <v>22</v>
      </c>
      <c r="D5" s="6"/>
      <c r="E5" s="6">
        <v>1</v>
      </c>
      <c r="F5" s="6">
        <v>5</v>
      </c>
      <c r="G5" s="6">
        <v>49</v>
      </c>
      <c r="H5" s="6">
        <v>2</v>
      </c>
      <c r="I5" s="6">
        <v>5</v>
      </c>
      <c r="J5" s="6">
        <v>2</v>
      </c>
      <c r="K5" s="6">
        <v>3</v>
      </c>
      <c r="L5" s="6">
        <v>1</v>
      </c>
      <c r="M5" s="6"/>
      <c r="N5" s="4">
        <f>SUM(B5+D5+F5+H5+J5+L5)</f>
        <v>13</v>
      </c>
      <c r="O5" s="4">
        <f t="shared" ref="O5:O8" si="0">SUM(C5+E5+G5+I5+K5+M5)</f>
        <v>80</v>
      </c>
    </row>
    <row r="6" spans="1:15" ht="15.75" thickBot="1" x14ac:dyDescent="0.3">
      <c r="A6" s="5" t="s">
        <v>20</v>
      </c>
      <c r="B6" s="3"/>
      <c r="C6" s="3">
        <v>7</v>
      </c>
      <c r="D6" s="3"/>
      <c r="E6" s="3">
        <v>7</v>
      </c>
      <c r="F6" s="3"/>
      <c r="G6" s="3">
        <v>5</v>
      </c>
      <c r="H6" s="3"/>
      <c r="I6" s="3"/>
      <c r="J6" s="3"/>
      <c r="K6" s="3">
        <v>2</v>
      </c>
      <c r="L6" s="3"/>
      <c r="M6" s="3">
        <v>5</v>
      </c>
      <c r="N6" s="4"/>
      <c r="O6" s="4">
        <f t="shared" si="0"/>
        <v>26</v>
      </c>
    </row>
    <row r="7" spans="1:15" ht="15.75" thickBot="1" x14ac:dyDescent="0.3">
      <c r="A7" s="5" t="s">
        <v>8</v>
      </c>
      <c r="B7" s="6">
        <v>69</v>
      </c>
      <c r="C7" s="6">
        <v>70</v>
      </c>
      <c r="D7" s="6">
        <v>48</v>
      </c>
      <c r="E7" s="6">
        <v>30</v>
      </c>
      <c r="F7" s="6">
        <v>33</v>
      </c>
      <c r="G7" s="6">
        <v>50</v>
      </c>
      <c r="H7" s="6">
        <v>14</v>
      </c>
      <c r="I7" s="6">
        <v>23</v>
      </c>
      <c r="J7" s="6">
        <v>42</v>
      </c>
      <c r="K7" s="6">
        <v>42</v>
      </c>
      <c r="L7" s="6">
        <v>44</v>
      </c>
      <c r="M7" s="6">
        <v>24</v>
      </c>
      <c r="N7" s="4">
        <f>SUM(B7+D7+F7+H7+J7+L7)</f>
        <v>250</v>
      </c>
      <c r="O7" s="4">
        <f>SUM(C7+E7+G7+I7+K7+M7)</f>
        <v>239</v>
      </c>
    </row>
    <row r="8" spans="1:15" ht="15.75" thickBot="1" x14ac:dyDescent="0.3">
      <c r="A8" s="5" t="s">
        <v>9</v>
      </c>
      <c r="B8" s="3">
        <v>107</v>
      </c>
      <c r="C8" s="3">
        <v>12</v>
      </c>
      <c r="D8" s="3">
        <v>13</v>
      </c>
      <c r="E8" s="3">
        <v>1</v>
      </c>
      <c r="F8" s="3">
        <v>11</v>
      </c>
      <c r="G8" s="3"/>
      <c r="H8" s="3"/>
      <c r="I8" s="3">
        <v>6</v>
      </c>
      <c r="J8" s="3">
        <v>10</v>
      </c>
      <c r="K8" s="3">
        <v>8</v>
      </c>
      <c r="L8" s="3">
        <v>8</v>
      </c>
      <c r="M8" s="3">
        <v>1</v>
      </c>
      <c r="N8" s="4">
        <f>SUM(B8+D8+F8+J8+L8)</f>
        <v>149</v>
      </c>
      <c r="O8" s="4">
        <f t="shared" si="0"/>
        <v>28</v>
      </c>
    </row>
    <row r="9" spans="1:15" ht="24.75" thickBot="1" x14ac:dyDescent="0.3">
      <c r="A9" s="5" t="s">
        <v>10</v>
      </c>
      <c r="B9" s="6">
        <v>39</v>
      </c>
      <c r="C9" s="6">
        <v>10</v>
      </c>
      <c r="D9" s="6">
        <v>9</v>
      </c>
      <c r="E9" s="6">
        <v>4</v>
      </c>
      <c r="F9" s="6">
        <v>5</v>
      </c>
      <c r="G9" s="6">
        <v>5</v>
      </c>
      <c r="H9" s="6">
        <v>2</v>
      </c>
      <c r="I9" s="6">
        <v>4</v>
      </c>
      <c r="J9" s="6">
        <v>11</v>
      </c>
      <c r="K9" s="6">
        <v>10</v>
      </c>
      <c r="L9" s="6">
        <v>2</v>
      </c>
      <c r="M9" s="6">
        <v>1</v>
      </c>
      <c r="N9" s="4">
        <f>SUM(B9+D9+F9+H9+J9+L9)</f>
        <v>68</v>
      </c>
      <c r="O9" s="4">
        <f>SUM(C9+E9+G9+I9+K9+M9)</f>
        <v>34</v>
      </c>
    </row>
    <row r="10" spans="1:15" ht="24.75" thickBot="1" x14ac:dyDescent="0.3">
      <c r="A10" s="5" t="s">
        <v>11</v>
      </c>
      <c r="B10" s="3">
        <v>15</v>
      </c>
      <c r="C10" s="3">
        <v>4</v>
      </c>
      <c r="D10" s="3">
        <v>2</v>
      </c>
      <c r="E10" s="3">
        <v>1</v>
      </c>
      <c r="F10" s="3"/>
      <c r="G10" s="3"/>
      <c r="H10" s="3"/>
      <c r="I10" s="3"/>
      <c r="J10" s="3"/>
      <c r="K10" s="3">
        <v>3</v>
      </c>
      <c r="L10" s="3">
        <v>2</v>
      </c>
      <c r="M10" s="3"/>
      <c r="N10" s="4">
        <f>SUM(B10+D10+L10)</f>
        <v>19</v>
      </c>
      <c r="O10" s="4">
        <f>SUM(C10+E10+G10+I10+K10+M10)</f>
        <v>8</v>
      </c>
    </row>
    <row r="11" spans="1:15" ht="24.75" thickBot="1" x14ac:dyDescent="0.3">
      <c r="A11" s="5" t="s">
        <v>19</v>
      </c>
      <c r="B11" s="3">
        <v>22</v>
      </c>
      <c r="C11" s="3">
        <v>72</v>
      </c>
      <c r="D11" s="3">
        <v>10</v>
      </c>
      <c r="E11" s="3">
        <v>7</v>
      </c>
      <c r="F11" s="3">
        <v>5</v>
      </c>
      <c r="G11" s="3">
        <v>25</v>
      </c>
      <c r="H11" s="3">
        <v>1</v>
      </c>
      <c r="I11" s="3">
        <v>2</v>
      </c>
      <c r="J11" s="3">
        <v>25</v>
      </c>
      <c r="K11" s="3">
        <v>18</v>
      </c>
      <c r="L11" s="3">
        <v>2</v>
      </c>
      <c r="M11" s="3">
        <v>4</v>
      </c>
      <c r="N11" s="4">
        <f>SUM(B11+D11+F11+H11+J11+L11)</f>
        <v>65</v>
      </c>
      <c r="O11" s="4">
        <f>SUM(C11+E11+G11+I11+K11+M11)</f>
        <v>128</v>
      </c>
    </row>
    <row r="12" spans="1:15" ht="15.75" thickBot="1" x14ac:dyDescent="0.3">
      <c r="A12" s="5" t="s">
        <v>14</v>
      </c>
      <c r="B12" s="6">
        <v>53</v>
      </c>
      <c r="C12" s="6">
        <v>46</v>
      </c>
      <c r="D12" s="6">
        <v>28</v>
      </c>
      <c r="E12" s="6">
        <v>23</v>
      </c>
      <c r="F12" s="6">
        <v>25</v>
      </c>
      <c r="G12" s="6">
        <v>20</v>
      </c>
      <c r="H12" s="6">
        <v>5</v>
      </c>
      <c r="I12" s="6">
        <v>3</v>
      </c>
      <c r="J12" s="6">
        <v>41</v>
      </c>
      <c r="K12" s="6">
        <v>31</v>
      </c>
      <c r="L12" s="6">
        <v>23</v>
      </c>
      <c r="M12" s="6">
        <v>5</v>
      </c>
      <c r="N12" s="4">
        <f>SUM(B12+D12+F12+H12+J12+L12)</f>
        <v>175</v>
      </c>
      <c r="O12" s="4">
        <f>SUM(C12+E12+G12+I12+K12+M12+O20)</f>
        <v>128</v>
      </c>
    </row>
    <row r="13" spans="1:15" ht="24.75" thickBot="1" x14ac:dyDescent="0.3">
      <c r="A13" s="5" t="s">
        <v>12</v>
      </c>
      <c r="B13" s="3">
        <f t="shared" ref="B13:M13" si="1">SUM(B4:B12)</f>
        <v>347</v>
      </c>
      <c r="C13" s="3">
        <f t="shared" si="1"/>
        <v>284</v>
      </c>
      <c r="D13" s="3">
        <f t="shared" si="1"/>
        <v>141</v>
      </c>
      <c r="E13" s="3">
        <f t="shared" si="1"/>
        <v>93</v>
      </c>
      <c r="F13" s="3">
        <f t="shared" si="1"/>
        <v>94</v>
      </c>
      <c r="G13" s="3">
        <f t="shared" si="1"/>
        <v>162</v>
      </c>
      <c r="H13" s="3">
        <f t="shared" si="1"/>
        <v>28</v>
      </c>
      <c r="I13" s="3">
        <f t="shared" si="1"/>
        <v>47</v>
      </c>
      <c r="J13" s="3">
        <f t="shared" si="1"/>
        <v>167</v>
      </c>
      <c r="K13" s="3">
        <f t="shared" si="1"/>
        <v>143</v>
      </c>
      <c r="L13" s="3">
        <f t="shared" si="1"/>
        <v>90</v>
      </c>
      <c r="M13" s="3">
        <f t="shared" si="1"/>
        <v>43</v>
      </c>
      <c r="N13" s="4">
        <f>SUM(B13+D13+F13+H13+J13+L13)</f>
        <v>867</v>
      </c>
      <c r="O13" s="4">
        <f>SUM(C13+E13+G13+I13+K13+M13)</f>
        <v>772</v>
      </c>
    </row>
    <row r="14" spans="1:15" ht="32.25" thickBot="1" x14ac:dyDescent="0.3">
      <c r="A14" s="7" t="s">
        <v>13</v>
      </c>
      <c r="B14" s="12">
        <v>-0.18149999999999999</v>
      </c>
      <c r="C14" s="13"/>
      <c r="D14" s="12">
        <v>-0.34</v>
      </c>
      <c r="E14" s="13"/>
      <c r="F14" s="14">
        <v>0.72340000000000004</v>
      </c>
      <c r="G14" s="15"/>
      <c r="H14" s="14">
        <v>0.67849999999999999</v>
      </c>
      <c r="I14" s="15"/>
      <c r="J14" s="16">
        <v>-14.37</v>
      </c>
      <c r="K14" s="17"/>
      <c r="L14" s="8">
        <v>-52.2</v>
      </c>
      <c r="M14" s="9"/>
      <c r="N14" s="10">
        <v>-0.1095</v>
      </c>
      <c r="O14" s="11"/>
    </row>
  </sheetData>
  <mergeCells count="19">
    <mergeCell ref="N1:O1"/>
    <mergeCell ref="J2:K2"/>
    <mergeCell ref="L2:M2"/>
    <mergeCell ref="N2:N3"/>
    <mergeCell ref="O2:O3"/>
    <mergeCell ref="A1:A3"/>
    <mergeCell ref="H1:I2"/>
    <mergeCell ref="J1:M1"/>
    <mergeCell ref="D2:E2"/>
    <mergeCell ref="B2:C2"/>
    <mergeCell ref="F1:G2"/>
    <mergeCell ref="B1:E1"/>
    <mergeCell ref="L14:M14"/>
    <mergeCell ref="N14:O14"/>
    <mergeCell ref="B14:C14"/>
    <mergeCell ref="F14:G14"/>
    <mergeCell ref="H14:I14"/>
    <mergeCell ref="J14:K14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User034-3</dc:creator>
  <cp:lastModifiedBy>1</cp:lastModifiedBy>
  <cp:lastPrinted>2022-05-26T09:05:03Z</cp:lastPrinted>
  <dcterms:created xsi:type="dcterms:W3CDTF">2020-10-09T06:35:12Z</dcterms:created>
  <dcterms:modified xsi:type="dcterms:W3CDTF">2022-07-08T09:35:03Z</dcterms:modified>
</cp:coreProperties>
</file>