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229" i="1" l="1"/>
  <c r="G229" i="1"/>
  <c r="E229" i="1"/>
  <c r="I205" i="1"/>
  <c r="G205" i="1"/>
  <c r="E205" i="1"/>
  <c r="I196" i="1" l="1"/>
  <c r="I230" i="1" s="1"/>
  <c r="G196" i="1"/>
  <c r="E196" i="1"/>
  <c r="I190" i="1"/>
  <c r="G190" i="1"/>
  <c r="G177" i="1"/>
  <c r="G18" i="1" l="1"/>
  <c r="G230" i="1" s="1"/>
  <c r="E18" i="1"/>
  <c r="E230" i="1" s="1"/>
</calcChain>
</file>

<file path=xl/comments1.xml><?xml version="1.0" encoding="utf-8"?>
<comments xmlns="http://schemas.openxmlformats.org/spreadsheetml/2006/main">
  <authors>
    <author>Автор</author>
  </authors>
  <commentList>
    <comment ref="E79" authorId="0" shapeId="0">
      <text>
        <r>
          <rPr>
            <b/>
            <sz val="9"/>
            <color indexed="81"/>
            <rFont val="Tahoma"/>
            <family val="2"/>
            <charset val="204"/>
          </rPr>
          <t>За счет средств целевой субсидии 736 327,98 руб.;
за счет средств от приносящей доход деятельности 156 767,02 руб.</t>
        </r>
      </text>
    </comment>
    <comment ref="E10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 счет средств целевой субсидии 18555,00 руб.
Внебюджет 74897,00 руб.</t>
        </r>
      </text>
    </comment>
    <comment ref="E10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 счет средств целевой субсидии 283148,95 руб.
Внебюджет 15865,85 руб.</t>
        </r>
      </text>
    </comment>
    <comment ref="E17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 счет средств целевой субсидии 1070687,55 руб.
Внебюджет 45702,45 руб.</t>
        </r>
      </text>
    </comment>
  </commentList>
</comments>
</file>

<file path=xl/sharedStrings.xml><?xml version="1.0" encoding="utf-8"?>
<sst xmlns="http://schemas.openxmlformats.org/spreadsheetml/2006/main" count="604" uniqueCount="366">
  <si>
    <t>Наименование Учреждения</t>
  </si>
  <si>
    <t>Соглашение номер и дата</t>
  </si>
  <si>
    <t>Номер и дата контракта,  заключенного в рамках реализации федерального проекта</t>
  </si>
  <si>
    <t>Сумма контракта</t>
  </si>
  <si>
    <t>Российский производитель</t>
  </si>
  <si>
    <t>Зарубежный производитель</t>
  </si>
  <si>
    <t>Федеральный проект "Чистый воздух"</t>
  </si>
  <si>
    <t>наименование товара</t>
  </si>
  <si>
    <t>сумма</t>
  </si>
  <si>
    <t>страна</t>
  </si>
  <si>
    <t xml:space="preserve"> Происхождение товара закупленного  в рамках реализации федерального проекта "Чистый воздух"</t>
  </si>
  <si>
    <t>ФГБУ "ЦЛАТИ по ПФО"</t>
  </si>
  <si>
    <t>№048-02-2019-004 от 16.04.2019</t>
  </si>
  <si>
    <t>ГПД-04/19-56 от 25.06.2019</t>
  </si>
  <si>
    <t xml:space="preserve">Хроматограф жидкостный «Люмахром» с флуориметрическим детектором
 ФЛД 2420 в комплекте </t>
  </si>
  <si>
    <t>ГПД-05/19-56 от 27.06.2019</t>
  </si>
  <si>
    <t>Комплекс аппаратно-программный для медицинских исследований на базе хроматографа «Хроматэк-Кристалл 5000»</t>
  </si>
  <si>
    <t>ГПД-06/19-56 от 27.06.2019</t>
  </si>
  <si>
    <t xml:space="preserve">Комплекс аппаратно-программный для медицинских исследований на базе хроматографа «Хроматэк-Кристалл 5000» </t>
  </si>
  <si>
    <t>ГПД-07/19-56 от 02.07.2019</t>
  </si>
  <si>
    <t xml:space="preserve">Атомно-абсорбционный спектрометр МГА-1000 с автосемплером в комплекте </t>
  </si>
  <si>
    <t>ГПД-08/19-56 от 05.07.2019</t>
  </si>
  <si>
    <t xml:space="preserve">Специальный автомобиль Автоспектр Mobilab модель 3032AJ «Передвижная лаборатория» </t>
  </si>
  <si>
    <t>ГПД-10/19-56 от 18.09.2019</t>
  </si>
  <si>
    <t>Аспираторы АМ-5Е  2 шт.</t>
  </si>
  <si>
    <t>ГПД-11/19-56 от 18.09.2019</t>
  </si>
  <si>
    <t>Аспираторы ПУ-4Э  2 шт.</t>
  </si>
  <si>
    <t>ГПД-12/19-56 от 18.09.2019</t>
  </si>
  <si>
    <t xml:space="preserve">Газоанализатор «Полар Универсал» </t>
  </si>
  <si>
    <t>ГПД-13/19-56 от 18.09.2019</t>
  </si>
  <si>
    <r>
      <t>Газоанализатор портативный «ЭКОЛАБ (АР)» в комплекте</t>
    </r>
    <r>
      <rPr>
        <b/>
        <sz val="9"/>
        <color theme="1"/>
        <rFont val="Times New Roman"/>
        <family val="1"/>
        <charset val="204"/>
      </rPr>
      <t xml:space="preserve"> </t>
    </r>
  </si>
  <si>
    <t>ГПД-14/19-56 от 18.09.2019</t>
  </si>
  <si>
    <t xml:space="preserve">Метеометр МЭС-200А </t>
  </si>
  <si>
    <t>Федеральное государственное бюджетное учреждение "Центр лабораторного анализа и технических измерений по Сибирскому федеральному округу"</t>
  </si>
  <si>
    <t>048-02-2019-005 от 23.08.2019</t>
  </si>
  <si>
    <t>03-02-G4</t>
  </si>
  <si>
    <t>34 от 03.07.2019</t>
  </si>
  <si>
    <t>Газоанализатор "ЭКОЛАБ"</t>
  </si>
  <si>
    <t>35 от 12.07.2019</t>
  </si>
  <si>
    <t>Газоанализатор "Полар"</t>
  </si>
  <si>
    <t>36 от 22.07.2019</t>
  </si>
  <si>
    <t xml:space="preserve">Посудомоечная машина для лабораторной посуды SMEG </t>
  </si>
  <si>
    <t>Италия</t>
  </si>
  <si>
    <t>37 от 29.07.2019</t>
  </si>
  <si>
    <t>Оптико-эмиссионный спектрометр с индуктивно-связанной плазмой iCAP 7200 Duo</t>
  </si>
  <si>
    <t>Китай</t>
  </si>
  <si>
    <t>37 от 30.07.2019</t>
  </si>
  <si>
    <t>Анализатор жидкости люминесцентно-фотометрический "Флюорат-02-5М" в комплекте</t>
  </si>
  <si>
    <t>38 от 05.08.2019</t>
  </si>
  <si>
    <t>Хроматограф жидкостный ЛЮМАХРОМ с флуориметрическим детектором ФЛД 2420 (в комплекте)</t>
  </si>
  <si>
    <t>Хроматограф жидкостный ЛЮМАХРОМ в градиентном исполнении со спектрофлуориметрическим детектором и термостатом (в комплекте)</t>
  </si>
  <si>
    <t>39 от 06.08.2019</t>
  </si>
  <si>
    <t>Система субдистилляции кислот DST-1000</t>
  </si>
  <si>
    <t>США</t>
  </si>
  <si>
    <t>41 от 09.08.2019</t>
  </si>
  <si>
    <t>Аспиратор ПУ-4Э исп. 1</t>
  </si>
  <si>
    <t>43 от 12.08.2019</t>
  </si>
  <si>
    <t>Деионизатор D-301 M</t>
  </si>
  <si>
    <t>44 от 12.08.2019</t>
  </si>
  <si>
    <t>Спектрофотометр Юнико 2100</t>
  </si>
  <si>
    <t>40 от 19.08.2019</t>
  </si>
  <si>
    <t>Оптико-эмиссионный спектрометр с индуктивно-связанной плазмой ICPE-9820</t>
  </si>
  <si>
    <t>Япония</t>
  </si>
  <si>
    <t>42 от 19.08.2019</t>
  </si>
  <si>
    <t>Комплекс аппаратно-программный для медицинских исследований на базе хроматографа "Хроматэк-Кристалл 5000"</t>
  </si>
  <si>
    <t>45 от 26.08.2019</t>
  </si>
  <si>
    <t>Система микроволнового разложения проб Speed Wave Entry с автоклавами DAP-60 и системой охлаждения</t>
  </si>
  <si>
    <t>Германия</t>
  </si>
  <si>
    <t>47 от 29.08.2019</t>
  </si>
  <si>
    <t>Ультразвуковая ванна UZV-3014.3-T</t>
  </si>
  <si>
    <t>48 от 29.08.2019</t>
  </si>
  <si>
    <t>Дифференциальный манометр цифровой</t>
  </si>
  <si>
    <t>49 от 29.08.2019</t>
  </si>
  <si>
    <t>Электропечь лабораторная SNOL 8,2/1100</t>
  </si>
  <si>
    <t>Литва</t>
  </si>
  <si>
    <t>50 от 29.08.2019</t>
  </si>
  <si>
    <t>Блок контроля пробоотбора БКП-3</t>
  </si>
  <si>
    <t>51 от 29.08.2019</t>
  </si>
  <si>
    <t>Электропечь лабораторная SNOL 58/350</t>
  </si>
  <si>
    <t>52 от 29.08.2019</t>
  </si>
  <si>
    <t>Измеритель параметров микроклимата Метеоскоп-М</t>
  </si>
  <si>
    <t>53 от 29.08.2019</t>
  </si>
  <si>
    <t>Бидистиллятор БЭ-4</t>
  </si>
  <si>
    <t>03-03-G4</t>
  </si>
  <si>
    <t>46 от 28.08.2019</t>
  </si>
  <si>
    <t>Легковые автомобили УАЗ 390995-04, производства ООО "УАЗ"</t>
  </si>
  <si>
    <t>55 от 09.09.2019</t>
  </si>
  <si>
    <t>Анализатор жидкости люминесцентно-фотометрический "Флюорат-02-5М"</t>
  </si>
  <si>
    <t>54 от 09.09.2019</t>
  </si>
  <si>
    <t>Оптико-эмиссионный спектрометр с индуктивно-связанной плазмой</t>
  </si>
  <si>
    <t>56 от 09.09.2019</t>
  </si>
  <si>
    <t>Анализатор ртути РА-915М</t>
  </si>
  <si>
    <t>57 от 16.09.2019</t>
  </si>
  <si>
    <t>Блок осушки пробы БОП-1</t>
  </si>
  <si>
    <t>62 от 20.09.2019</t>
  </si>
  <si>
    <t>63 от 24.09.2019</t>
  </si>
  <si>
    <t>Термореактор НТ-170ХПК</t>
  </si>
  <si>
    <t>58 от 24.09.2019</t>
  </si>
  <si>
    <t>Легковой автомобиль УАЗ 3163 Патриот Оптимум</t>
  </si>
  <si>
    <t>59 от 24.09.2019</t>
  </si>
  <si>
    <t>Система газоаналитическая переносная (транспортируемая) Gamet CEMS II, модификация Gasmet CEMS II-1</t>
  </si>
  <si>
    <t>Финляндия</t>
  </si>
  <si>
    <t>64 от 27.09.2019</t>
  </si>
  <si>
    <t>Зонд пробоотборный ПЗ "Атмосфера" до 600 С</t>
  </si>
  <si>
    <t>65 от 01.10.2019</t>
  </si>
  <si>
    <t>Аквадистиллятор электрический ДЭ-25М по ТУ 9452-001-23159878-2013</t>
  </si>
  <si>
    <t>61 от 30.09.2019</t>
  </si>
  <si>
    <t>Аспираторы для отбора проб воздуха ПУ-4Э исп. 1</t>
  </si>
  <si>
    <t>Аспираторы для отбора проб воздуха ПУ-3Э/12 (исп. 1)</t>
  </si>
  <si>
    <t>69 от 08.10.2019</t>
  </si>
  <si>
    <t>Ультразвуковая мойка (ванна) Stegler 22DT (22 л)</t>
  </si>
  <si>
    <t>71 от 10.10.2019</t>
  </si>
  <si>
    <t>Плита нагревательная лабораторная секционная ПЛКС-02 2019</t>
  </si>
  <si>
    <t>Плита нагревательная лабораторная ПЛК-2822</t>
  </si>
  <si>
    <t>66 от 21.10.2019</t>
  </si>
  <si>
    <t>Система разложения проб SCP Science digiPREP MS</t>
  </si>
  <si>
    <t>Канада</t>
  </si>
  <si>
    <t>67 от 21.10.2019</t>
  </si>
  <si>
    <t>Хроматограф портативный газовый ФГХ-1-2 (КК) в стандартном корпусе</t>
  </si>
  <si>
    <t>68 от 21.10.2019</t>
  </si>
  <si>
    <t>Анализатор пыли "Атмас"</t>
  </si>
  <si>
    <t>72 от 28.10.2019</t>
  </si>
  <si>
    <t>Весы ВЛ-224В аналитические (НПВ 220 г, дискретность 0,0001, класс точности I специальный, внутренняя калибровка)</t>
  </si>
  <si>
    <t>70 от 28.10.2019</t>
  </si>
  <si>
    <t>Модульная конструкция - пробоотборное устройство "Аэрозоль"</t>
  </si>
  <si>
    <t>73 от 01.11.2019</t>
  </si>
  <si>
    <t>Пылезаборная трубка внутренней фильтрации, L=1.0 м до 600 °С</t>
  </si>
  <si>
    <t>Пылезаборная трубка внутренней фильтрации, L=1.5 м до 600 °С</t>
  </si>
  <si>
    <t>Пылезаборная трубка внутренней фильтрации, L=2.0 м до 600 °С разборной конструкции</t>
  </si>
  <si>
    <t>74 от 18.11.2019</t>
  </si>
  <si>
    <t>Весы аналитические лабораторные 1 класса точности</t>
  </si>
  <si>
    <t>Польша</t>
  </si>
  <si>
    <t>№ 1/44-фп от 12.07.2019</t>
  </si>
  <si>
    <t>Аспиратор малорасходный "Хроматэк ПВ-2"</t>
  </si>
  <si>
    <t>№ 2/44-фп от 15.07.2019</t>
  </si>
  <si>
    <t>Газоанализатор многокомпонентный переносной "Полар универсал"</t>
  </si>
  <si>
    <t>№ 3/44-фп от 15.07.2019</t>
  </si>
  <si>
    <t>Система пробоподготовки для одновременного кислотного разложения проб</t>
  </si>
  <si>
    <t>№ 4/44-фп от 15.07.2019</t>
  </si>
  <si>
    <t>Установка для удаления загрязнений химической посуды</t>
  </si>
  <si>
    <t>№ 5/44-фп от 22.07.2019</t>
  </si>
  <si>
    <t>Шейкер ПЭ-6410</t>
  </si>
  <si>
    <t>№ 6/44-фп от 22.07.2019</t>
  </si>
  <si>
    <t xml:space="preserve">Весы лабораторные 2-го класса точности </t>
  </si>
  <si>
    <t>№ 7/44-фп от 25.07.2019</t>
  </si>
  <si>
    <t>Климатостат В2</t>
  </si>
  <si>
    <t>№ 15/44-фп от 26.07.2019</t>
  </si>
  <si>
    <t>Печь лабораторная SNOL 8,2/1100</t>
  </si>
  <si>
    <t>№ 20/44-фп от 26.07.2019</t>
  </si>
  <si>
    <t>Аспиратор АПВ-4-12/220В-40</t>
  </si>
  <si>
    <t>№ 10/44-фп от 29.07.2019</t>
  </si>
  <si>
    <t xml:space="preserve">Весы лабораторные 1-го класса точности </t>
  </si>
  <si>
    <t>№ 11/44-фп от 29.07.2019</t>
  </si>
  <si>
    <t>Атомно-абсорбционный спектрометр с ртутно-гидридной приставкой АА-7000</t>
  </si>
  <si>
    <t>№ 12/44-фп от 29.07.2019</t>
  </si>
  <si>
    <t xml:space="preserve">Оптический атомно-эмиссионного спектрометр с индуктивно связанной плазмой Agilent 5110 VDV </t>
  </si>
  <si>
    <t>Малайзия</t>
  </si>
  <si>
    <t>№ 21/44-фп от 01.08.2019</t>
  </si>
  <si>
    <t>Testo-510</t>
  </si>
  <si>
    <t>№ 13/44-фп от 02.08.2019</t>
  </si>
  <si>
    <t>Хроматограф газовый</t>
  </si>
  <si>
    <t>№ 14/44-фп от 02.08.2019</t>
  </si>
  <si>
    <t>Лабораторная мебель</t>
  </si>
  <si>
    <t>№ 8/44-ФП от 05.08.2019</t>
  </si>
  <si>
    <t>Концентратомер КН-2М</t>
  </si>
  <si>
    <t>№ 17/44-фп от 05.08.2019</t>
  </si>
  <si>
    <t xml:space="preserve">Хроматограф газовый в комплекте с детекторами </t>
  </si>
  <si>
    <t>№ 18/44-фп от 05.08.2019</t>
  </si>
  <si>
    <t xml:space="preserve">Система водоподготовки </t>
  </si>
  <si>
    <t>Латвия</t>
  </si>
  <si>
    <t>№ 19/44-фп от 05.08.2019</t>
  </si>
  <si>
    <t xml:space="preserve">Хроматограф жидкостной ионный </t>
  </si>
  <si>
    <t>№ 22/44-ФП от 09.08.2019</t>
  </si>
  <si>
    <t>Анализатор углерода TOC-L CSH</t>
  </si>
  <si>
    <t>№ 2Н/44-ФП от 20.08.2019</t>
  </si>
  <si>
    <t>Мешалка магнитная ES -6120 c подогревом</t>
  </si>
  <si>
    <t>№ 4Н/44-ФП от 20.08.2019</t>
  </si>
  <si>
    <t>Счетчик газа ВKG (1.6)</t>
  </si>
  <si>
    <t>№ 1Н/44-ФП от 20.08.2019</t>
  </si>
  <si>
    <t xml:space="preserve">Мультиметр АРРА 93N </t>
  </si>
  <si>
    <t>Тайвань</t>
  </si>
  <si>
    <t>№ 3Н/44-ФП от 20.08.2019</t>
  </si>
  <si>
    <t>Дифференциальный цифровой манометр ДМЦ-01/М</t>
  </si>
  <si>
    <t>№ 5Н/44-ФП от 20.08.2019</t>
  </si>
  <si>
    <t>Измеритель комбинированный Testo 645</t>
  </si>
  <si>
    <t>№ 7Н/44-ФП от 22.08.2019</t>
  </si>
  <si>
    <t>Анализатор жидкости Анион</t>
  </si>
  <si>
    <t>№ 14Н/44-ФП от 27.08.2019</t>
  </si>
  <si>
    <t>Плита нагревательная ПН-4030СК ТАГЛЕР</t>
  </si>
  <si>
    <t>№ 17Н/44-ФП от 29.08.2019</t>
  </si>
  <si>
    <t>Измеритель параметров микроклимата "Метеоскоп", влажности (термогигрометр) ИВТМ-7 М 5-Д с поверкой прибора и по каналу давления</t>
  </si>
  <si>
    <t>№ 6Н/44-ФП от 02.09.2019</t>
  </si>
  <si>
    <t>Газоанализатор многокомпонентный  «Полар Универсал»</t>
  </si>
  <si>
    <t>№ 8Н/44-ФП от 03.09.2019</t>
  </si>
  <si>
    <t>Весы лабораторные электронные</t>
  </si>
  <si>
    <t>№ 9Н/44-ФП от 03.09.2019</t>
  </si>
  <si>
    <t xml:space="preserve">Концентратомер КН-2м </t>
  </si>
  <si>
    <t>№ 10Н/44-ФП от 03.09.2019</t>
  </si>
  <si>
    <t xml:space="preserve">Спектрофотометр серии ПЭ </t>
  </si>
  <si>
    <t>№ 11Н/44-ФП от 03.09.2019</t>
  </si>
  <si>
    <t>№ 12Н/44-ФП от 03.09.2019</t>
  </si>
  <si>
    <t xml:space="preserve">Лабораторная мебель </t>
  </si>
  <si>
    <t>№ 13Н/44-ФП от 03.09.2019</t>
  </si>
  <si>
    <t>Анализатор жидкости в комплекте с термореактором</t>
  </si>
  <si>
    <t>№ 15Н/44-ФП от 03.09.2019</t>
  </si>
  <si>
    <t>Термостат "Биотест"</t>
  </si>
  <si>
    <t>№ 16Н/44-ФП от 03.09.2019</t>
  </si>
  <si>
    <t>Водянная баня ЛБ22</t>
  </si>
  <si>
    <t>№ 18Н/44-ФП от 03.09.2019</t>
  </si>
  <si>
    <t>Аспиратор ПУ-4Э, ПУ-3Э</t>
  </si>
  <si>
    <t>№ 19Н/44-ФП от 03.09.2019</t>
  </si>
  <si>
    <t>Деионизатор Д-301</t>
  </si>
  <si>
    <t>№ 20Н/44-ФП от 03.09.2019</t>
  </si>
  <si>
    <t>№ 21Н/44-ФП от 03.09.2019</t>
  </si>
  <si>
    <t>Секундомер электронный "Интергал С-01"</t>
  </si>
  <si>
    <t>№ 22Н/44-ФП от 03.09.2019</t>
  </si>
  <si>
    <t>Термометр контактный</t>
  </si>
  <si>
    <t>№ 23Н/44-ФП от 03.09.2019</t>
  </si>
  <si>
    <t>Дифманометр-тягомер ДТмМП 100-М1-40кПА-1,5-УЗ</t>
  </si>
  <si>
    <t>№ 24Н/44-ФП от 03.09.2019</t>
  </si>
  <si>
    <t>Аквадистиллятор АЭ-10</t>
  </si>
  <si>
    <t>№ 25Н/44-ФП от 03.09.2019</t>
  </si>
  <si>
    <t>Шкаф сушильный СНОЛ, электропеч сопротивления высокотемпературная лабораторная</t>
  </si>
  <si>
    <t>№ 065-19/26Н/44-ФП от 10.09.2019</t>
  </si>
  <si>
    <t>Пылезаборные трубки, пневматические трубки, Testo-510</t>
  </si>
  <si>
    <t>№ 27Н/44-ФП от 10.09.2019</t>
  </si>
  <si>
    <t>Систем пробоотборная СП-2</t>
  </si>
  <si>
    <t>№ 28Н/44-ФП от 10.09.2019</t>
  </si>
  <si>
    <t>Батометр Руттнера</t>
  </si>
  <si>
    <t>№ 30Н/44-ФП от 10.10.19</t>
  </si>
  <si>
    <t>Пылезаборные трубки, пневмометрические трубки</t>
  </si>
  <si>
    <t>№ 29Н/44-ФП от 11.09.2019</t>
  </si>
  <si>
    <t>Пробоотборник телескопический</t>
  </si>
  <si>
    <t>№ 26/44-ФП от 18.10.19</t>
  </si>
  <si>
    <t>Шкаф сушильный ШС-80-01-СПУ</t>
  </si>
  <si>
    <t>№ П21-0000033/31Н/ 44-ФП от 18.10.19</t>
  </si>
  <si>
    <t>Холодильник</t>
  </si>
  <si>
    <t>№ 25/44-ФП от 21.10.19</t>
  </si>
  <si>
    <t>Хроматограф газовый GC-2014</t>
  </si>
  <si>
    <t>№ 24/44-ФП от 22.10.19</t>
  </si>
  <si>
    <t>Ротационный испаритель</t>
  </si>
  <si>
    <t>№ 34Н/44-ФП от 25.10.19</t>
  </si>
  <si>
    <t xml:space="preserve">Атомно-абсорбционный спектрометр </t>
  </si>
  <si>
    <t>№ 27/44-ФП от 25.10.19</t>
  </si>
  <si>
    <t xml:space="preserve">Система глубокой очистки кислот </t>
  </si>
  <si>
    <t>№ 32Н/44-ФП от 25.10.19</t>
  </si>
  <si>
    <t xml:space="preserve">Система кислотного разложения проб  </t>
  </si>
  <si>
    <t>№ 33Н/44-ФП от 29.10.19</t>
  </si>
  <si>
    <t>Газовый хроматограф</t>
  </si>
  <si>
    <t>№ 29/44-ФП от 08.11.19</t>
  </si>
  <si>
    <t>Спектрофотометр</t>
  </si>
  <si>
    <t>№ 30/44-ФП от 19.11.19</t>
  </si>
  <si>
    <t>№ 28/44-ФП от 08.11.19</t>
  </si>
  <si>
    <t>№ 16/44-фп от 05.08.2019</t>
  </si>
  <si>
    <t>УАЗ Патриот</t>
  </si>
  <si>
    <t>№ 23/44-ФП от 12.08.2019</t>
  </si>
  <si>
    <t>Передвижная экологическая лаборатория "Алмаз-01"</t>
  </si>
  <si>
    <t>130/19 от 06.08.2019</t>
  </si>
  <si>
    <t>Хроматограф жидкостный</t>
  </si>
  <si>
    <t>131/19 от 06.08.2019</t>
  </si>
  <si>
    <t>Газоанализатор ГАНК - 4</t>
  </si>
  <si>
    <t>132/19 от 06.08.2019</t>
  </si>
  <si>
    <t>8815-2019 Х от 09.08.2019</t>
  </si>
  <si>
    <t>Аспиратор ПУ-4Э</t>
  </si>
  <si>
    <t>140/19 от 26.08.2019</t>
  </si>
  <si>
    <t>Генератор газовых смесей ГГС (модификация ГГС -К) </t>
  </si>
  <si>
    <t>155/19 от 16.09.2019</t>
  </si>
  <si>
    <t>Пробоотборник воздуха автоматический в комплекте с автоматическим блоком питания</t>
  </si>
  <si>
    <t>190/19 от 07.11.2019</t>
  </si>
  <si>
    <t>Прибор ПА-300М-1</t>
  </si>
  <si>
    <t>191/19 от 07.11.2019</t>
  </si>
  <si>
    <t xml:space="preserve">Метеорологический комплекс мод. АИИС-ВП 21 </t>
  </si>
  <si>
    <t>138/19 от 16.08.2019</t>
  </si>
  <si>
    <t>Передвижная экологическая лаборатория</t>
  </si>
  <si>
    <t>ФГБУ "ЦЛАТИ по УФО"</t>
  </si>
  <si>
    <t>№ 048-02-2019-006 от 30.04.2019 (дополнительное соглашение № 048-02-2019-006/1 от 07.05.2019, дополнительное соглашение № 048-02-2019-006/2 от 16.05.2019)</t>
  </si>
  <si>
    <t>№ 36-44-19 от 29.07.2019</t>
  </si>
  <si>
    <t xml:space="preserve">спектрометр с индуктивно-связанной плазмой (2шт.) </t>
  </si>
  <si>
    <t>№ 48-44-19 от 03.09.2019</t>
  </si>
  <si>
    <t>портативный газовый хроматограф ФГХ-1-2 (КК) (1шт.)</t>
  </si>
  <si>
    <t>№ 37-44-19 от 30.07.2019</t>
  </si>
  <si>
    <t>передвижная экологическая лаборатория (пост) (1шт.)</t>
  </si>
  <si>
    <t>№ 38-44-19 от 02.08.2019</t>
  </si>
  <si>
    <t>передвижной экологический пост ПЭП для г. Челябинск (1шт.)</t>
  </si>
  <si>
    <t>№ 39-44-19 от 02.08.2019</t>
  </si>
  <si>
    <t>передвижной экологический пост ПЭП для г. Магнитогорск (1 шт.)</t>
  </si>
  <si>
    <t>Федеральное государственное бюджетное учреждение "Центр лабораторного анализа и технических измерений по Северо-Западному федеральному округу"</t>
  </si>
  <si>
    <t>№ 048-02-2019-007/5 от 17.10.2019 г.</t>
  </si>
  <si>
    <t xml:space="preserve">Участник программы: Вологодская область, г. Череповец </t>
  </si>
  <si>
    <t>№ 03721000493190000330001 от 23.09.2019</t>
  </si>
  <si>
    <t xml:space="preserve">автотранспортное средство специального назначения                                     (передвижная экологическая лаборатория  тип 2327 модификация 23273В (на базе Ford Transit)
</t>
  </si>
  <si>
    <t>-</t>
  </si>
  <si>
    <t>№ 03721000493190000270001 от 13.09.2019</t>
  </si>
  <si>
    <t xml:space="preserve">газоанализатор ГЕОЛАН-1П </t>
  </si>
  <si>
    <t>№ 03721000493190000390001 от 11.10.2019</t>
  </si>
  <si>
    <t xml:space="preserve">газоанализатора «ЭКОЛАБ АР» </t>
  </si>
  <si>
    <t>№ 03721000493190000280001 от 13.09.2019</t>
  </si>
  <si>
    <t>газоанализатор "ПОЛАР УНИВЕРСАЛ Т"</t>
  </si>
  <si>
    <t>№ 03721000493190000300001 от 16.09.2019</t>
  </si>
  <si>
    <t xml:space="preserve">хроматограф «Кристаллюкс-4000M» </t>
  </si>
  <si>
    <t>№ 03721000493190000320001 от 16.09.2019</t>
  </si>
  <si>
    <t xml:space="preserve">весы лабораторные ВЛ-220М </t>
  </si>
  <si>
    <t>№ 03721000493190000380001 от 14.10.2019</t>
  </si>
  <si>
    <t xml:space="preserve">аспиратор А-01 </t>
  </si>
  <si>
    <t>№ 03721000493190000490001 от 20.11.2019</t>
  </si>
  <si>
    <t>атомно-абсорбционного спектрометр Квант - 2мт</t>
  </si>
  <si>
    <t>ИТОГО по учреждению</t>
  </si>
  <si>
    <t>х</t>
  </si>
  <si>
    <t>ФГБУ "ЦЛАТИ по ЦФО"</t>
  </si>
  <si>
    <t>048-02-2019-008 от 29.04.2019 и доп.согл. 048-02-2019-008/6 от 21.08.2019</t>
  </si>
  <si>
    <t>Код 03-02-G4</t>
  </si>
  <si>
    <t>0373100052919000055-01 от 26.07.2019</t>
  </si>
  <si>
    <t>Комплект атомно-абсорбционного спектрометра с атомизацией пробы в пламени Квант-2мт</t>
  </si>
  <si>
    <t>0373100052919000057-01 от 26.07.2019</t>
  </si>
  <si>
    <t>0373100052919000058-01 от 29.07.2019 доп.согл. № 2 от 19.09.2019</t>
  </si>
  <si>
    <t>Микроволновая система пробоподготовки МС-10 на 12 контейнеров</t>
  </si>
  <si>
    <t>0373100052919000056-01 от 30.07.2019</t>
  </si>
  <si>
    <t>Весы аналитические NewClassic VS 105</t>
  </si>
  <si>
    <t>0373100052919000064-01 от 15.08.2019</t>
  </si>
  <si>
    <t>Спектрофотометр УФ-1100 (ТМ ЭКОВЬЮ)</t>
  </si>
  <si>
    <t>0373100052919000063-01 от 21.08.2019</t>
  </si>
  <si>
    <t>Газоанализатор универсальный переносной ГАНК-4 (АР)</t>
  </si>
  <si>
    <t>0373100052919000067-01 от 06.09.2019 и доп.согл. б/н от 09.09.2019</t>
  </si>
  <si>
    <t>Комплекс гравиметрической системы отбора пыли</t>
  </si>
  <si>
    <t>0373100052919000068-01 от 10.09.2019</t>
  </si>
  <si>
    <t>Комплекс аппаратно -программный для медицинских исследований на базе хроматографа "</t>
  </si>
  <si>
    <t>0373100052919000077-01 от 24.09.2019</t>
  </si>
  <si>
    <t>Электронный газоанализатор КМ9206 Quintox</t>
  </si>
  <si>
    <t>0373100052919000078-01 от 27.09.2019 и доп.согл. б/н от 03.10.2019</t>
  </si>
  <si>
    <t>Газоанализатор "Полар Универсал Т"</t>
  </si>
  <si>
    <t>624юр от 22.10.209</t>
  </si>
  <si>
    <t>Станция метеорологическая М-49М (ЯИКТ416 311.001-02)</t>
  </si>
  <si>
    <t>22102019/03 от 22.10.2019</t>
  </si>
  <si>
    <t>Прибор для отбора проб воздкха ПА-300М-2  (2 шт.)</t>
  </si>
  <si>
    <t>22102019/01 от 22.10.2019</t>
  </si>
  <si>
    <t>Трубка напорная промышленная  модификация НИИОГАЗ дл.2,5м</t>
  </si>
  <si>
    <t>Трубка напорная промышленная  модификация НИИОГАЗ дл.1,5м</t>
  </si>
  <si>
    <t>21102019/01 от 21.10.2019</t>
  </si>
  <si>
    <t>Термостат воздушный ХТ 3/70</t>
  </si>
  <si>
    <t>23102019/01 от 23.10.2019</t>
  </si>
  <si>
    <t>Установка получения воды аналитического качества типа УПВА (УПВА5)</t>
  </si>
  <si>
    <t>627юр от 24.10.209</t>
  </si>
  <si>
    <t>Барометр БАММ-1</t>
  </si>
  <si>
    <t>22102019/02 от 22.10.2019</t>
  </si>
  <si>
    <t>Термоанемометр testo 425 c защитным чехлом</t>
  </si>
  <si>
    <t>Комплект термогигрометра Testo 645</t>
  </si>
  <si>
    <t>23102019/02 от 23.10.2019</t>
  </si>
  <si>
    <t>Весы аналитические АТХ-224 (НПВ 220гр) (2 шт.)</t>
  </si>
  <si>
    <t>30102019/01 от 30.10.2019</t>
  </si>
  <si>
    <t>Рн-метр АНИОН 7000</t>
  </si>
  <si>
    <t>30102019/02 от 30.10.2019</t>
  </si>
  <si>
    <t>Навигационное устройство ГеоМетр S5 new Bluetooth</t>
  </si>
  <si>
    <t>Код 03-03-G4</t>
  </si>
  <si>
    <t>0373100052919000062-01 от 06.08.2019 и доп.согл. № 1 от 12.08.2019</t>
  </si>
  <si>
    <t>Передвижной экологический пост ПЭП-1-1М (2 шт.)</t>
  </si>
  <si>
    <t>Швейцария</t>
  </si>
  <si>
    <t>Беларусь</t>
  </si>
  <si>
    <t>Филиппины</t>
  </si>
  <si>
    <t>Х</t>
  </si>
  <si>
    <t>ИТОГО по ФГБУ "ЦЛАТИ по ПФО"</t>
  </si>
  <si>
    <t>ИТОГО по ФГБУ "ЦЛАТИ по СФО"</t>
  </si>
  <si>
    <t>ИТОГО по ФГБУ "ЦЛАТИ пр СЗФО"</t>
  </si>
  <si>
    <t>ИТОГО по ФГБУ "ЦЛАТИ по ЦФО"</t>
  </si>
  <si>
    <t>ИТОГО ПО Учреждениям</t>
  </si>
  <si>
    <t xml:space="preserve">164 693 460,3 </t>
  </si>
  <si>
    <t>Информация по закупке продукции (товаров) для федеральных нужд закупленные в рамках реализации Федерального проекта "Чистый воздух"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</si>
</sst>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\ _₽"/>
  </numFmts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19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6" fillId="0" borderId="1" xfId="0" applyFont="1" applyBorder="1"/>
    <xf numFmtId="4" fontId="6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wrapText="1"/>
    </xf>
    <xf numFmtId="0" fontId="6" fillId="0" borderId="0" xfId="0" applyFont="1"/>
    <xf numFmtId="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justify" wrapText="1"/>
    </xf>
    <xf numFmtId="165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165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top" wrapText="1"/>
    </xf>
    <xf numFmtId="0" fontId="0" fillId="0" borderId="2" xfId="0" applyBorder="1"/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165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5" fillId="0" borderId="1" xfId="1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2" xfId="1" applyNumberFormat="1" applyFont="1" applyBorder="1" applyAlignment="1">
      <alignment horizontal="center" vertical="center"/>
    </xf>
    <xf numFmtId="164" fontId="0" fillId="0" borderId="3" xfId="1" applyNumberFormat="1" applyFont="1" applyBorder="1" applyAlignment="1">
      <alignment horizontal="center" vertical="center"/>
    </xf>
    <xf numFmtId="164" fontId="0" fillId="0" borderId="4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4" fontId="12" fillId="0" borderId="6" xfId="0" applyNumberFormat="1" applyFont="1" applyBorder="1" applyAlignment="1">
      <alignment horizontal="center" vertical="center"/>
    </xf>
    <xf numFmtId="4" fontId="12" fillId="0" borderId="7" xfId="0" applyNumberFormat="1" applyFont="1" applyBorder="1" applyAlignment="1">
      <alignment horizontal="center" vertical="center"/>
    </xf>
    <xf numFmtId="4" fontId="12" fillId="0" borderId="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14" fontId="8" fillId="0" borderId="3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V232"/>
  <sheetViews>
    <sheetView tabSelected="1" workbookViewId="0">
      <selection activeCell="A2" sqref="A2:J2"/>
    </sheetView>
  </sheetViews>
  <sheetFormatPr defaultRowHeight="15" x14ac:dyDescent="0.25"/>
  <cols>
    <col min="1" max="1" width="33.5703125" customWidth="1"/>
    <col min="2" max="2" width="31.5703125" customWidth="1"/>
    <col min="3" max="3" width="27.28515625" customWidth="1"/>
    <col min="4" max="4" width="41.5703125" customWidth="1"/>
    <col min="5" max="5" width="29.140625" customWidth="1"/>
    <col min="6" max="6" width="20" customWidth="1"/>
    <col min="7" max="7" width="17.140625" customWidth="1"/>
    <col min="8" max="8" width="18.28515625" customWidth="1"/>
    <col min="9" max="9" width="17.140625" customWidth="1"/>
    <col min="10" max="10" width="12.28515625" customWidth="1"/>
  </cols>
  <sheetData>
    <row r="2" spans="1:22" ht="18.75" x14ac:dyDescent="0.3">
      <c r="A2" s="105" t="s">
        <v>365</v>
      </c>
      <c r="B2" s="105"/>
      <c r="C2" s="105"/>
      <c r="D2" s="105"/>
      <c r="E2" s="105"/>
      <c r="F2" s="105"/>
      <c r="G2" s="105"/>
      <c r="H2" s="105"/>
      <c r="I2" s="105"/>
      <c r="J2" s="105"/>
    </row>
    <row r="4" spans="1:22" ht="75" customHeight="1" x14ac:dyDescent="0.3">
      <c r="A4" s="66" t="s">
        <v>0</v>
      </c>
      <c r="B4" s="66" t="s">
        <v>1</v>
      </c>
      <c r="C4" s="107" t="s">
        <v>6</v>
      </c>
      <c r="D4" s="107" t="s">
        <v>2</v>
      </c>
      <c r="E4" s="66" t="s">
        <v>3</v>
      </c>
      <c r="F4" s="110" t="s">
        <v>10</v>
      </c>
      <c r="G4" s="110"/>
      <c r="H4" s="110"/>
      <c r="I4" s="110"/>
      <c r="J4" s="110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 customHeight="1" x14ac:dyDescent="0.25">
      <c r="A5" s="67"/>
      <c r="B5" s="67"/>
      <c r="C5" s="108"/>
      <c r="D5" s="108"/>
      <c r="E5" s="67"/>
      <c r="F5" s="112" t="s">
        <v>4</v>
      </c>
      <c r="G5" s="112"/>
      <c r="H5" s="111" t="s">
        <v>5</v>
      </c>
      <c r="I5" s="111"/>
      <c r="J5" s="111"/>
    </row>
    <row r="6" spans="1:22" ht="30" x14ac:dyDescent="0.25">
      <c r="A6" s="106"/>
      <c r="B6" s="106"/>
      <c r="C6" s="109"/>
      <c r="D6" s="109"/>
      <c r="E6" s="106"/>
      <c r="F6" s="5" t="s">
        <v>7</v>
      </c>
      <c r="G6" s="5" t="s">
        <v>8</v>
      </c>
      <c r="H6" s="5" t="s">
        <v>7</v>
      </c>
      <c r="I6" s="5" t="s">
        <v>8</v>
      </c>
      <c r="J6" s="6" t="s">
        <v>9</v>
      </c>
    </row>
    <row r="7" spans="1:22" x14ac:dyDescent="0.25">
      <c r="A7" s="3">
        <v>1</v>
      </c>
      <c r="B7" s="3">
        <v>2</v>
      </c>
      <c r="C7" s="3">
        <v>3</v>
      </c>
      <c r="D7" s="3">
        <v>4</v>
      </c>
      <c r="E7" s="3">
        <v>5</v>
      </c>
      <c r="F7" s="4">
        <v>6</v>
      </c>
      <c r="G7" s="4">
        <v>7</v>
      </c>
      <c r="H7" s="4">
        <v>8</v>
      </c>
      <c r="I7" s="4">
        <v>9</v>
      </c>
      <c r="J7" s="3">
        <v>10</v>
      </c>
    </row>
    <row r="8" spans="1:22" ht="60.75" x14ac:dyDescent="0.25">
      <c r="A8" s="59" t="s">
        <v>11</v>
      </c>
      <c r="B8" s="59" t="s">
        <v>12</v>
      </c>
      <c r="C8" s="16" t="s">
        <v>35</v>
      </c>
      <c r="D8" s="7" t="s">
        <v>13</v>
      </c>
      <c r="E8" s="8">
        <v>1386233.33</v>
      </c>
      <c r="F8" s="9" t="s">
        <v>14</v>
      </c>
      <c r="G8" s="8">
        <v>1386233.33</v>
      </c>
      <c r="H8" s="2"/>
      <c r="I8" s="2"/>
      <c r="J8" s="2"/>
    </row>
    <row r="9" spans="1:22" ht="72" x14ac:dyDescent="0.25">
      <c r="A9" s="60"/>
      <c r="B9" s="60"/>
      <c r="C9" s="16" t="s">
        <v>35</v>
      </c>
      <c r="D9" s="7" t="s">
        <v>15</v>
      </c>
      <c r="E9" s="8">
        <v>1857223.96</v>
      </c>
      <c r="F9" s="10" t="s">
        <v>16</v>
      </c>
      <c r="G9" s="8">
        <v>1857223.96</v>
      </c>
      <c r="H9" s="2"/>
      <c r="I9" s="2"/>
      <c r="J9" s="2"/>
    </row>
    <row r="10" spans="1:22" ht="72.75" x14ac:dyDescent="0.25">
      <c r="A10" s="60"/>
      <c r="B10" s="60"/>
      <c r="C10" s="16" t="s">
        <v>35</v>
      </c>
      <c r="D10" s="7" t="s">
        <v>17</v>
      </c>
      <c r="E10" s="8">
        <v>1936486.72</v>
      </c>
      <c r="F10" s="9" t="s">
        <v>18</v>
      </c>
      <c r="G10" s="8">
        <v>1936486.72</v>
      </c>
      <c r="H10" s="2"/>
      <c r="I10" s="2"/>
      <c r="J10" s="2"/>
    </row>
    <row r="11" spans="1:22" ht="48.75" x14ac:dyDescent="0.25">
      <c r="A11" s="60"/>
      <c r="B11" s="60"/>
      <c r="C11" s="16" t="s">
        <v>35</v>
      </c>
      <c r="D11" s="7" t="s">
        <v>19</v>
      </c>
      <c r="E11" s="8">
        <v>3086120</v>
      </c>
      <c r="F11" s="11" t="s">
        <v>20</v>
      </c>
      <c r="G11" s="8">
        <v>3086120</v>
      </c>
      <c r="H11" s="2"/>
      <c r="I11" s="2"/>
      <c r="J11" s="2"/>
    </row>
    <row r="12" spans="1:22" ht="60.75" x14ac:dyDescent="0.25">
      <c r="A12" s="60"/>
      <c r="B12" s="60"/>
      <c r="C12" s="16" t="s">
        <v>83</v>
      </c>
      <c r="D12" s="7" t="s">
        <v>21</v>
      </c>
      <c r="E12" s="8">
        <v>24217000</v>
      </c>
      <c r="F12" s="9" t="s">
        <v>22</v>
      </c>
      <c r="G12" s="8">
        <v>24217000</v>
      </c>
      <c r="H12" s="2"/>
      <c r="I12" s="2"/>
      <c r="J12" s="2"/>
    </row>
    <row r="13" spans="1:22" ht="15.75" x14ac:dyDescent="0.25">
      <c r="A13" s="60"/>
      <c r="B13" s="60"/>
      <c r="C13" s="16" t="s">
        <v>35</v>
      </c>
      <c r="D13" s="7" t="s">
        <v>23</v>
      </c>
      <c r="E13" s="8">
        <v>17966</v>
      </c>
      <c r="F13" s="12" t="s">
        <v>24</v>
      </c>
      <c r="G13" s="8">
        <v>17966</v>
      </c>
      <c r="H13" s="2"/>
      <c r="I13" s="2"/>
      <c r="J13" s="2"/>
    </row>
    <row r="14" spans="1:22" ht="24.75" x14ac:dyDescent="0.25">
      <c r="A14" s="60"/>
      <c r="B14" s="60"/>
      <c r="C14" s="16" t="s">
        <v>35</v>
      </c>
      <c r="D14" s="7" t="s">
        <v>25</v>
      </c>
      <c r="E14" s="8">
        <v>177026</v>
      </c>
      <c r="F14" s="9" t="s">
        <v>26</v>
      </c>
      <c r="G14" s="8">
        <v>177026</v>
      </c>
      <c r="H14" s="2"/>
      <c r="I14" s="2"/>
      <c r="J14" s="2"/>
    </row>
    <row r="15" spans="1:22" ht="24.75" x14ac:dyDescent="0.25">
      <c r="A15" s="60"/>
      <c r="B15" s="60"/>
      <c r="C15" s="16" t="s">
        <v>35</v>
      </c>
      <c r="D15" s="7" t="s">
        <v>27</v>
      </c>
      <c r="E15" s="8">
        <v>772808</v>
      </c>
      <c r="F15" s="11" t="s">
        <v>28</v>
      </c>
      <c r="G15" s="8">
        <v>772808</v>
      </c>
      <c r="H15" s="2"/>
      <c r="I15" s="2"/>
      <c r="J15" s="2"/>
    </row>
    <row r="16" spans="1:22" ht="36.75" x14ac:dyDescent="0.25">
      <c r="A16" s="60"/>
      <c r="B16" s="60"/>
      <c r="C16" s="16" t="s">
        <v>35</v>
      </c>
      <c r="D16" s="7" t="s">
        <v>29</v>
      </c>
      <c r="E16" s="8">
        <v>1470169</v>
      </c>
      <c r="F16" s="9" t="s">
        <v>30</v>
      </c>
      <c r="G16" s="8">
        <v>1470169</v>
      </c>
      <c r="H16" s="2"/>
      <c r="I16" s="2"/>
      <c r="J16" s="2"/>
    </row>
    <row r="17" spans="1:10" ht="15.75" x14ac:dyDescent="0.25">
      <c r="A17" s="61"/>
      <c r="B17" s="61"/>
      <c r="C17" s="16" t="s">
        <v>35</v>
      </c>
      <c r="D17" s="7" t="s">
        <v>31</v>
      </c>
      <c r="E17" s="8">
        <v>74759.009999999995</v>
      </c>
      <c r="F17" s="9" t="s">
        <v>32</v>
      </c>
      <c r="G17" s="8">
        <v>74759.009999999995</v>
      </c>
      <c r="H17" s="2"/>
      <c r="I17" s="2"/>
      <c r="J17" s="2"/>
    </row>
    <row r="18" spans="1:10" x14ac:dyDescent="0.25">
      <c r="A18" s="113" t="s">
        <v>359</v>
      </c>
      <c r="B18" s="113"/>
      <c r="C18" s="113"/>
      <c r="D18" s="113"/>
      <c r="E18" s="29">
        <f>SUM(E8:E17)</f>
        <v>34995792.019999996</v>
      </c>
      <c r="F18" s="55" t="s">
        <v>358</v>
      </c>
      <c r="G18" s="56">
        <f>SUM(G8:G17)</f>
        <v>34995792.019999996</v>
      </c>
      <c r="H18" s="55" t="s">
        <v>358</v>
      </c>
      <c r="I18" s="55">
        <v>0</v>
      </c>
      <c r="J18" s="55" t="s">
        <v>358</v>
      </c>
    </row>
    <row r="19" spans="1:10" ht="31.5" x14ac:dyDescent="0.25">
      <c r="A19" s="114" t="s">
        <v>33</v>
      </c>
      <c r="B19" s="114" t="s">
        <v>34</v>
      </c>
      <c r="C19" s="84" t="s">
        <v>35</v>
      </c>
      <c r="D19" s="117" t="s">
        <v>36</v>
      </c>
      <c r="E19" s="102">
        <v>1511440</v>
      </c>
      <c r="F19" s="14" t="s">
        <v>37</v>
      </c>
      <c r="G19" s="15">
        <v>755720</v>
      </c>
      <c r="H19" s="14"/>
      <c r="I19" s="14"/>
      <c r="J19" s="16"/>
    </row>
    <row r="20" spans="1:10" ht="31.5" x14ac:dyDescent="0.25">
      <c r="A20" s="115"/>
      <c r="B20" s="115"/>
      <c r="C20" s="85"/>
      <c r="D20" s="118"/>
      <c r="E20" s="103"/>
      <c r="F20" s="14" t="s">
        <v>37</v>
      </c>
      <c r="G20" s="15">
        <v>755720</v>
      </c>
      <c r="H20" s="14"/>
      <c r="I20" s="14"/>
      <c r="J20" s="16"/>
    </row>
    <row r="21" spans="1:10" ht="31.5" x14ac:dyDescent="0.25">
      <c r="A21" s="115"/>
      <c r="B21" s="115"/>
      <c r="C21" s="84" t="s">
        <v>35</v>
      </c>
      <c r="D21" s="86" t="s">
        <v>38</v>
      </c>
      <c r="E21" s="81">
        <v>6022564</v>
      </c>
      <c r="F21" s="14" t="s">
        <v>39</v>
      </c>
      <c r="G21" s="15">
        <v>857480</v>
      </c>
      <c r="H21" s="14"/>
      <c r="I21" s="14"/>
      <c r="J21" s="16"/>
    </row>
    <row r="22" spans="1:10" ht="31.5" x14ac:dyDescent="0.25">
      <c r="A22" s="115"/>
      <c r="B22" s="115"/>
      <c r="C22" s="100"/>
      <c r="D22" s="101"/>
      <c r="E22" s="82"/>
      <c r="F22" s="14" t="s">
        <v>39</v>
      </c>
      <c r="G22" s="15">
        <v>857480</v>
      </c>
      <c r="H22" s="14"/>
      <c r="I22" s="14"/>
      <c r="J22" s="16"/>
    </row>
    <row r="23" spans="1:10" ht="31.5" x14ac:dyDescent="0.25">
      <c r="A23" s="115"/>
      <c r="B23" s="115"/>
      <c r="C23" s="100"/>
      <c r="D23" s="101"/>
      <c r="E23" s="82"/>
      <c r="F23" s="14" t="s">
        <v>39</v>
      </c>
      <c r="G23" s="15">
        <v>857480</v>
      </c>
      <c r="H23" s="14"/>
      <c r="I23" s="14"/>
      <c r="J23" s="16"/>
    </row>
    <row r="24" spans="1:10" ht="31.5" x14ac:dyDescent="0.25">
      <c r="A24" s="115"/>
      <c r="B24" s="115"/>
      <c r="C24" s="100"/>
      <c r="D24" s="101"/>
      <c r="E24" s="82"/>
      <c r="F24" s="14" t="s">
        <v>39</v>
      </c>
      <c r="G24" s="15">
        <v>1097724</v>
      </c>
      <c r="H24" s="14"/>
      <c r="I24" s="14"/>
      <c r="J24" s="16"/>
    </row>
    <row r="25" spans="1:10" ht="31.5" x14ac:dyDescent="0.25">
      <c r="A25" s="115"/>
      <c r="B25" s="115"/>
      <c r="C25" s="100"/>
      <c r="D25" s="101"/>
      <c r="E25" s="82"/>
      <c r="F25" s="14" t="s">
        <v>39</v>
      </c>
      <c r="G25" s="15">
        <v>1176200</v>
      </c>
      <c r="H25" s="14"/>
      <c r="I25" s="14"/>
      <c r="J25" s="16"/>
    </row>
    <row r="26" spans="1:10" ht="31.5" x14ac:dyDescent="0.25">
      <c r="A26" s="115"/>
      <c r="B26" s="115"/>
      <c r="C26" s="85"/>
      <c r="D26" s="87"/>
      <c r="E26" s="83"/>
      <c r="F26" s="14" t="s">
        <v>39</v>
      </c>
      <c r="G26" s="15">
        <v>1176200</v>
      </c>
      <c r="H26" s="14"/>
      <c r="I26" s="14"/>
      <c r="J26" s="16"/>
    </row>
    <row r="27" spans="1:10" ht="63" x14ac:dyDescent="0.25">
      <c r="A27" s="115"/>
      <c r="B27" s="115"/>
      <c r="C27" s="16" t="s">
        <v>35</v>
      </c>
      <c r="D27" s="17" t="s">
        <v>40</v>
      </c>
      <c r="E27" s="18">
        <v>1358702.64</v>
      </c>
      <c r="F27" s="14"/>
      <c r="G27" s="15"/>
      <c r="H27" s="14" t="s">
        <v>41</v>
      </c>
      <c r="I27" s="14">
        <v>1358702.64</v>
      </c>
      <c r="J27" s="16" t="s">
        <v>42</v>
      </c>
    </row>
    <row r="28" spans="1:10" ht="110.25" x14ac:dyDescent="0.25">
      <c r="A28" s="115"/>
      <c r="B28" s="115"/>
      <c r="C28" s="16" t="s">
        <v>35</v>
      </c>
      <c r="D28" s="17" t="s">
        <v>43</v>
      </c>
      <c r="E28" s="18">
        <v>5748232</v>
      </c>
      <c r="F28" s="14"/>
      <c r="G28" s="15"/>
      <c r="H28" s="14" t="s">
        <v>44</v>
      </c>
      <c r="I28" s="14">
        <v>5748232</v>
      </c>
      <c r="J28" s="16" t="s">
        <v>45</v>
      </c>
    </row>
    <row r="29" spans="1:10" ht="94.5" x14ac:dyDescent="0.25">
      <c r="A29" s="115"/>
      <c r="B29" s="115"/>
      <c r="C29" s="16" t="s">
        <v>35</v>
      </c>
      <c r="D29" s="17" t="s">
        <v>46</v>
      </c>
      <c r="E29" s="18">
        <v>872340</v>
      </c>
      <c r="F29" s="14" t="s">
        <v>47</v>
      </c>
      <c r="G29" s="18">
        <v>872340</v>
      </c>
      <c r="H29" s="14"/>
      <c r="I29" s="14"/>
      <c r="J29" s="16"/>
    </row>
    <row r="30" spans="1:10" ht="94.5" x14ac:dyDescent="0.25">
      <c r="A30" s="115"/>
      <c r="B30" s="115"/>
      <c r="C30" s="84" t="s">
        <v>35</v>
      </c>
      <c r="D30" s="86" t="s">
        <v>48</v>
      </c>
      <c r="E30" s="81">
        <v>3604136</v>
      </c>
      <c r="F30" s="14" t="s">
        <v>49</v>
      </c>
      <c r="G30" s="18">
        <v>1346816</v>
      </c>
      <c r="H30" s="14"/>
      <c r="I30" s="14"/>
      <c r="J30" s="16"/>
    </row>
    <row r="31" spans="1:10" ht="157.5" x14ac:dyDescent="0.25">
      <c r="A31" s="115"/>
      <c r="B31" s="115"/>
      <c r="C31" s="85"/>
      <c r="D31" s="87"/>
      <c r="E31" s="83"/>
      <c r="F31" s="14" t="s">
        <v>50</v>
      </c>
      <c r="G31" s="15">
        <v>2257320</v>
      </c>
      <c r="H31" s="14"/>
      <c r="I31" s="14"/>
      <c r="J31" s="16"/>
    </row>
    <row r="32" spans="1:10" ht="47.25" x14ac:dyDescent="0.25">
      <c r="A32" s="115"/>
      <c r="B32" s="115"/>
      <c r="C32" s="16" t="s">
        <v>35</v>
      </c>
      <c r="D32" s="17" t="s">
        <v>51</v>
      </c>
      <c r="E32" s="18">
        <v>848412.52</v>
      </c>
      <c r="F32" s="14"/>
      <c r="G32" s="15"/>
      <c r="H32" s="14" t="s">
        <v>52</v>
      </c>
      <c r="I32" s="14">
        <v>848412.52</v>
      </c>
      <c r="J32" s="14" t="s">
        <v>53</v>
      </c>
    </row>
    <row r="33" spans="1:10" ht="31.5" x14ac:dyDescent="0.25">
      <c r="A33" s="115"/>
      <c r="B33" s="115"/>
      <c r="C33" s="84" t="s">
        <v>35</v>
      </c>
      <c r="D33" s="86" t="s">
        <v>54</v>
      </c>
      <c r="E33" s="81">
        <v>298080</v>
      </c>
      <c r="F33" s="14" t="s">
        <v>55</v>
      </c>
      <c r="G33" s="15">
        <v>74520</v>
      </c>
      <c r="H33" s="14"/>
      <c r="I33" s="14"/>
      <c r="J33" s="14"/>
    </row>
    <row r="34" spans="1:10" ht="31.5" x14ac:dyDescent="0.25">
      <c r="A34" s="115"/>
      <c r="B34" s="115"/>
      <c r="C34" s="100"/>
      <c r="D34" s="101"/>
      <c r="E34" s="82"/>
      <c r="F34" s="14" t="s">
        <v>55</v>
      </c>
      <c r="G34" s="15">
        <v>74520</v>
      </c>
      <c r="H34" s="14"/>
      <c r="I34" s="14"/>
      <c r="J34" s="14"/>
    </row>
    <row r="35" spans="1:10" ht="31.5" x14ac:dyDescent="0.25">
      <c r="A35" s="115"/>
      <c r="B35" s="115"/>
      <c r="C35" s="100"/>
      <c r="D35" s="101"/>
      <c r="E35" s="82"/>
      <c r="F35" s="14" t="s">
        <v>55</v>
      </c>
      <c r="G35" s="15">
        <v>74520</v>
      </c>
      <c r="H35" s="14"/>
      <c r="I35" s="14"/>
      <c r="J35" s="14"/>
    </row>
    <row r="36" spans="1:10" ht="31.5" x14ac:dyDescent="0.25">
      <c r="A36" s="115"/>
      <c r="B36" s="115"/>
      <c r="C36" s="85"/>
      <c r="D36" s="87"/>
      <c r="E36" s="83"/>
      <c r="F36" s="14" t="s">
        <v>55</v>
      </c>
      <c r="G36" s="15">
        <v>74520</v>
      </c>
      <c r="H36" s="14"/>
      <c r="I36" s="14"/>
      <c r="J36" s="16"/>
    </row>
    <row r="37" spans="1:10" ht="31.5" x14ac:dyDescent="0.25">
      <c r="A37" s="115"/>
      <c r="B37" s="115"/>
      <c r="C37" s="16" t="s">
        <v>35</v>
      </c>
      <c r="D37" s="17" t="s">
        <v>56</v>
      </c>
      <c r="E37" s="18">
        <v>112000</v>
      </c>
      <c r="F37" s="14" t="s">
        <v>57</v>
      </c>
      <c r="G37" s="18">
        <v>112000</v>
      </c>
      <c r="H37" s="14"/>
      <c r="I37" s="14"/>
      <c r="J37" s="16"/>
    </row>
    <row r="38" spans="1:10" ht="31.5" x14ac:dyDescent="0.25">
      <c r="A38" s="115"/>
      <c r="B38" s="115"/>
      <c r="C38" s="16" t="s">
        <v>35</v>
      </c>
      <c r="D38" s="17" t="s">
        <v>58</v>
      </c>
      <c r="E38" s="18">
        <v>120700</v>
      </c>
      <c r="F38" s="14" t="s">
        <v>59</v>
      </c>
      <c r="G38" s="18">
        <v>120700</v>
      </c>
      <c r="H38" s="14"/>
      <c r="I38" s="14"/>
      <c r="J38" s="16"/>
    </row>
    <row r="39" spans="1:10" ht="110.25" x14ac:dyDescent="0.25">
      <c r="A39" s="115"/>
      <c r="B39" s="115"/>
      <c r="C39" s="16" t="s">
        <v>35</v>
      </c>
      <c r="D39" s="17" t="s">
        <v>60</v>
      </c>
      <c r="E39" s="18">
        <v>6107842.7599999998</v>
      </c>
      <c r="F39" s="14"/>
      <c r="G39" s="15"/>
      <c r="H39" s="14" t="s">
        <v>61</v>
      </c>
      <c r="I39" s="14">
        <v>6107842.7599999998</v>
      </c>
      <c r="J39" s="16" t="s">
        <v>62</v>
      </c>
    </row>
    <row r="40" spans="1:10" ht="126" x14ac:dyDescent="0.25">
      <c r="A40" s="115"/>
      <c r="B40" s="115"/>
      <c r="C40" s="84" t="s">
        <v>35</v>
      </c>
      <c r="D40" s="86" t="s">
        <v>63</v>
      </c>
      <c r="E40" s="81">
        <v>4612261.43</v>
      </c>
      <c r="F40" s="14" t="s">
        <v>64</v>
      </c>
      <c r="G40" s="15">
        <v>2306130.71</v>
      </c>
      <c r="H40" s="14"/>
      <c r="I40" s="14"/>
      <c r="J40" s="16"/>
    </row>
    <row r="41" spans="1:10" ht="126" x14ac:dyDescent="0.25">
      <c r="A41" s="115"/>
      <c r="B41" s="115"/>
      <c r="C41" s="85"/>
      <c r="D41" s="87"/>
      <c r="E41" s="83"/>
      <c r="F41" s="14" t="s">
        <v>64</v>
      </c>
      <c r="G41" s="15">
        <v>2306130.7200000002</v>
      </c>
      <c r="H41" s="14"/>
      <c r="I41" s="14"/>
      <c r="J41" s="16"/>
    </row>
    <row r="42" spans="1:10" ht="126" x14ac:dyDescent="0.25">
      <c r="A42" s="115"/>
      <c r="B42" s="115"/>
      <c r="C42" s="16" t="s">
        <v>35</v>
      </c>
      <c r="D42" s="17" t="s">
        <v>65</v>
      </c>
      <c r="E42" s="18">
        <v>1527434.63</v>
      </c>
      <c r="F42" s="14"/>
      <c r="G42" s="15"/>
      <c r="H42" s="14" t="s">
        <v>66</v>
      </c>
      <c r="I42" s="14">
        <v>1527434.63</v>
      </c>
      <c r="J42" s="16" t="s">
        <v>67</v>
      </c>
    </row>
    <row r="43" spans="1:10" ht="47.25" x14ac:dyDescent="0.25">
      <c r="A43" s="115"/>
      <c r="B43" s="115"/>
      <c r="C43" s="16" t="s">
        <v>35</v>
      </c>
      <c r="D43" s="17" t="s">
        <v>68</v>
      </c>
      <c r="E43" s="18">
        <v>77600</v>
      </c>
      <c r="F43" s="14" t="s">
        <v>69</v>
      </c>
      <c r="G43" s="18">
        <v>77600</v>
      </c>
      <c r="H43" s="14"/>
      <c r="I43" s="14"/>
      <c r="J43" s="16"/>
    </row>
    <row r="44" spans="1:10" ht="47.25" x14ac:dyDescent="0.25">
      <c r="A44" s="115"/>
      <c r="B44" s="115"/>
      <c r="C44" s="84" t="s">
        <v>35</v>
      </c>
      <c r="D44" s="86" t="s">
        <v>70</v>
      </c>
      <c r="E44" s="81">
        <v>225000</v>
      </c>
      <c r="F44" s="14" t="s">
        <v>71</v>
      </c>
      <c r="G44" s="18">
        <v>37500</v>
      </c>
      <c r="H44" s="14"/>
      <c r="I44" s="14"/>
      <c r="J44" s="16"/>
    </row>
    <row r="45" spans="1:10" ht="47.25" x14ac:dyDescent="0.25">
      <c r="A45" s="115"/>
      <c r="B45" s="115"/>
      <c r="C45" s="100"/>
      <c r="D45" s="101"/>
      <c r="E45" s="82"/>
      <c r="F45" s="14" t="s">
        <v>71</v>
      </c>
      <c r="G45" s="18">
        <v>37500</v>
      </c>
      <c r="H45" s="14"/>
      <c r="I45" s="14"/>
      <c r="J45" s="16"/>
    </row>
    <row r="46" spans="1:10" ht="47.25" x14ac:dyDescent="0.25">
      <c r="A46" s="115"/>
      <c r="B46" s="115"/>
      <c r="C46" s="100"/>
      <c r="D46" s="101"/>
      <c r="E46" s="82"/>
      <c r="F46" s="14" t="s">
        <v>71</v>
      </c>
      <c r="G46" s="18">
        <v>37500</v>
      </c>
      <c r="H46" s="14"/>
      <c r="I46" s="14"/>
      <c r="J46" s="16"/>
    </row>
    <row r="47" spans="1:10" ht="47.25" x14ac:dyDescent="0.25">
      <c r="A47" s="115"/>
      <c r="B47" s="115"/>
      <c r="C47" s="100"/>
      <c r="D47" s="101"/>
      <c r="E47" s="82"/>
      <c r="F47" s="14" t="s">
        <v>71</v>
      </c>
      <c r="G47" s="18">
        <v>37500</v>
      </c>
      <c r="H47" s="14"/>
      <c r="I47" s="14"/>
      <c r="J47" s="16"/>
    </row>
    <row r="48" spans="1:10" ht="47.25" x14ac:dyDescent="0.25">
      <c r="A48" s="115"/>
      <c r="B48" s="115"/>
      <c r="C48" s="100"/>
      <c r="D48" s="101"/>
      <c r="E48" s="82"/>
      <c r="F48" s="14" t="s">
        <v>71</v>
      </c>
      <c r="G48" s="18">
        <v>37500</v>
      </c>
      <c r="H48" s="14"/>
      <c r="I48" s="14"/>
      <c r="J48" s="16"/>
    </row>
    <row r="49" spans="1:10" ht="47.25" x14ac:dyDescent="0.25">
      <c r="A49" s="115"/>
      <c r="B49" s="115"/>
      <c r="C49" s="85"/>
      <c r="D49" s="87"/>
      <c r="E49" s="83"/>
      <c r="F49" s="14" t="s">
        <v>71</v>
      </c>
      <c r="G49" s="18">
        <v>37500</v>
      </c>
      <c r="H49" s="14"/>
      <c r="I49" s="14"/>
      <c r="J49" s="16"/>
    </row>
    <row r="50" spans="1:10" ht="47.25" x14ac:dyDescent="0.25">
      <c r="A50" s="115"/>
      <c r="B50" s="115"/>
      <c r="C50" s="16" t="s">
        <v>35</v>
      </c>
      <c r="D50" s="17" t="s">
        <v>72</v>
      </c>
      <c r="E50" s="18">
        <v>66415.520000000004</v>
      </c>
      <c r="F50" s="14"/>
      <c r="G50" s="15"/>
      <c r="H50" s="14" t="s">
        <v>73</v>
      </c>
      <c r="I50" s="18">
        <v>66415.520000000004</v>
      </c>
      <c r="J50" s="16" t="s">
        <v>74</v>
      </c>
    </row>
    <row r="51" spans="1:10" ht="47.25" x14ac:dyDescent="0.25">
      <c r="A51" s="115"/>
      <c r="B51" s="115"/>
      <c r="C51" s="84" t="s">
        <v>35</v>
      </c>
      <c r="D51" s="86" t="s">
        <v>75</v>
      </c>
      <c r="E51" s="81">
        <v>131760</v>
      </c>
      <c r="F51" s="14" t="s">
        <v>76</v>
      </c>
      <c r="G51" s="15">
        <v>16470</v>
      </c>
      <c r="H51" s="14"/>
      <c r="I51" s="18"/>
      <c r="J51" s="16"/>
    </row>
    <row r="52" spans="1:10" ht="47.25" x14ac:dyDescent="0.25">
      <c r="A52" s="115"/>
      <c r="B52" s="115"/>
      <c r="C52" s="100"/>
      <c r="D52" s="101"/>
      <c r="E52" s="82"/>
      <c r="F52" s="14" t="s">
        <v>76</v>
      </c>
      <c r="G52" s="15">
        <v>16470</v>
      </c>
      <c r="H52" s="14"/>
      <c r="I52" s="18"/>
      <c r="J52" s="16"/>
    </row>
    <row r="53" spans="1:10" ht="47.25" x14ac:dyDescent="0.25">
      <c r="A53" s="115"/>
      <c r="B53" s="115"/>
      <c r="C53" s="100"/>
      <c r="D53" s="101"/>
      <c r="E53" s="82"/>
      <c r="F53" s="14" t="s">
        <v>76</v>
      </c>
      <c r="G53" s="15">
        <v>16470</v>
      </c>
      <c r="H53" s="14"/>
      <c r="I53" s="18"/>
      <c r="J53" s="16"/>
    </row>
    <row r="54" spans="1:10" ht="47.25" x14ac:dyDescent="0.25">
      <c r="A54" s="115"/>
      <c r="B54" s="115"/>
      <c r="C54" s="100"/>
      <c r="D54" s="101"/>
      <c r="E54" s="82"/>
      <c r="F54" s="14" t="s">
        <v>76</v>
      </c>
      <c r="G54" s="15">
        <v>16470</v>
      </c>
      <c r="H54" s="14"/>
      <c r="I54" s="18"/>
      <c r="J54" s="16"/>
    </row>
    <row r="55" spans="1:10" ht="47.25" x14ac:dyDescent="0.25">
      <c r="A55" s="115"/>
      <c r="B55" s="115"/>
      <c r="C55" s="100"/>
      <c r="D55" s="101"/>
      <c r="E55" s="82"/>
      <c r="F55" s="14" t="s">
        <v>76</v>
      </c>
      <c r="G55" s="15">
        <v>16470</v>
      </c>
      <c r="H55" s="14"/>
      <c r="I55" s="18"/>
      <c r="J55" s="16"/>
    </row>
    <row r="56" spans="1:10" ht="47.25" x14ac:dyDescent="0.25">
      <c r="A56" s="115"/>
      <c r="B56" s="115"/>
      <c r="C56" s="100"/>
      <c r="D56" s="101"/>
      <c r="E56" s="82"/>
      <c r="F56" s="14" t="s">
        <v>76</v>
      </c>
      <c r="G56" s="15">
        <v>16470</v>
      </c>
      <c r="H56" s="14"/>
      <c r="I56" s="18"/>
      <c r="J56" s="16"/>
    </row>
    <row r="57" spans="1:10" ht="47.25" x14ac:dyDescent="0.25">
      <c r="A57" s="115"/>
      <c r="B57" s="115"/>
      <c r="C57" s="100"/>
      <c r="D57" s="101"/>
      <c r="E57" s="82"/>
      <c r="F57" s="14" t="s">
        <v>76</v>
      </c>
      <c r="G57" s="15">
        <v>16470</v>
      </c>
      <c r="H57" s="14"/>
      <c r="I57" s="18"/>
      <c r="J57" s="16"/>
    </row>
    <row r="58" spans="1:10" ht="47.25" x14ac:dyDescent="0.25">
      <c r="A58" s="115"/>
      <c r="B58" s="115"/>
      <c r="C58" s="85"/>
      <c r="D58" s="87"/>
      <c r="E58" s="83"/>
      <c r="F58" s="14" t="s">
        <v>76</v>
      </c>
      <c r="G58" s="15">
        <v>16470</v>
      </c>
      <c r="H58" s="14"/>
      <c r="I58" s="14"/>
      <c r="J58" s="16"/>
    </row>
    <row r="59" spans="1:10" ht="47.25" x14ac:dyDescent="0.25">
      <c r="A59" s="115"/>
      <c r="B59" s="115"/>
      <c r="C59" s="16" t="s">
        <v>35</v>
      </c>
      <c r="D59" s="17" t="s">
        <v>77</v>
      </c>
      <c r="E59" s="18">
        <v>89557.53</v>
      </c>
      <c r="F59" s="14"/>
      <c r="G59" s="18"/>
      <c r="H59" s="14" t="s">
        <v>78</v>
      </c>
      <c r="I59" s="18">
        <v>89557.53</v>
      </c>
      <c r="J59" s="16" t="s">
        <v>74</v>
      </c>
    </row>
    <row r="60" spans="1:10" ht="63" x14ac:dyDescent="0.25">
      <c r="A60" s="115"/>
      <c r="B60" s="115"/>
      <c r="C60" s="84" t="s">
        <v>35</v>
      </c>
      <c r="D60" s="86" t="s">
        <v>79</v>
      </c>
      <c r="E60" s="81">
        <v>81800</v>
      </c>
      <c r="F60" s="14" t="s">
        <v>80</v>
      </c>
      <c r="G60" s="18">
        <v>40900</v>
      </c>
      <c r="H60" s="14"/>
      <c r="I60" s="18"/>
      <c r="J60" s="16"/>
    </row>
    <row r="61" spans="1:10" ht="63" x14ac:dyDescent="0.25">
      <c r="A61" s="115"/>
      <c r="B61" s="115"/>
      <c r="C61" s="85"/>
      <c r="D61" s="87"/>
      <c r="E61" s="83"/>
      <c r="F61" s="14" t="s">
        <v>80</v>
      </c>
      <c r="G61" s="15">
        <v>40900</v>
      </c>
      <c r="H61" s="14"/>
      <c r="I61" s="14"/>
      <c r="J61" s="16"/>
    </row>
    <row r="62" spans="1:10" ht="31.5" x14ac:dyDescent="0.25">
      <c r="A62" s="115"/>
      <c r="B62" s="115"/>
      <c r="C62" s="16" t="s">
        <v>35</v>
      </c>
      <c r="D62" s="17" t="s">
        <v>81</v>
      </c>
      <c r="E62" s="18">
        <v>74454</v>
      </c>
      <c r="F62" s="14" t="s">
        <v>82</v>
      </c>
      <c r="G62" s="18">
        <v>74454</v>
      </c>
      <c r="H62" s="14"/>
      <c r="I62" s="14"/>
      <c r="J62" s="16"/>
    </row>
    <row r="63" spans="1:10" ht="78.75" x14ac:dyDescent="0.25">
      <c r="A63" s="115"/>
      <c r="B63" s="115"/>
      <c r="C63" s="84" t="s">
        <v>83</v>
      </c>
      <c r="D63" s="86" t="s">
        <v>84</v>
      </c>
      <c r="E63" s="81">
        <v>2202848.7200000002</v>
      </c>
      <c r="F63" s="14" t="s">
        <v>85</v>
      </c>
      <c r="G63" s="15">
        <v>1101424.3600000001</v>
      </c>
      <c r="H63" s="14"/>
      <c r="I63" s="14"/>
      <c r="J63" s="16"/>
    </row>
    <row r="64" spans="1:10" ht="78.75" x14ac:dyDescent="0.25">
      <c r="A64" s="115"/>
      <c r="B64" s="115"/>
      <c r="C64" s="85"/>
      <c r="D64" s="87"/>
      <c r="E64" s="83"/>
      <c r="F64" s="14" t="s">
        <v>85</v>
      </c>
      <c r="G64" s="15">
        <v>1101424.3600000001</v>
      </c>
      <c r="H64" s="14"/>
      <c r="I64" s="14"/>
      <c r="J64" s="16"/>
    </row>
    <row r="65" spans="1:10" ht="78.75" x14ac:dyDescent="0.25">
      <c r="A65" s="115"/>
      <c r="B65" s="115"/>
      <c r="C65" s="16" t="s">
        <v>35</v>
      </c>
      <c r="D65" s="17" t="s">
        <v>86</v>
      </c>
      <c r="E65" s="18">
        <v>729280</v>
      </c>
      <c r="F65" s="14" t="s">
        <v>87</v>
      </c>
      <c r="G65" s="15">
        <v>729280</v>
      </c>
      <c r="H65" s="14"/>
      <c r="I65" s="14"/>
      <c r="J65" s="16"/>
    </row>
    <row r="66" spans="1:10" ht="94.5" x14ac:dyDescent="0.25">
      <c r="A66" s="115"/>
      <c r="B66" s="115"/>
      <c r="C66" s="16" t="s">
        <v>35</v>
      </c>
      <c r="D66" s="17" t="s">
        <v>88</v>
      </c>
      <c r="E66" s="18">
        <v>6550425</v>
      </c>
      <c r="F66" s="14"/>
      <c r="G66" s="15"/>
      <c r="H66" s="14" t="s">
        <v>89</v>
      </c>
      <c r="I66" s="14">
        <v>6550425</v>
      </c>
      <c r="J66" s="16" t="s">
        <v>62</v>
      </c>
    </row>
    <row r="67" spans="1:10" ht="31.5" x14ac:dyDescent="0.25">
      <c r="A67" s="115"/>
      <c r="B67" s="115"/>
      <c r="C67" s="16" t="s">
        <v>35</v>
      </c>
      <c r="D67" s="17" t="s">
        <v>90</v>
      </c>
      <c r="E67" s="18">
        <v>1188280</v>
      </c>
      <c r="F67" s="14" t="s">
        <v>91</v>
      </c>
      <c r="G67" s="15">
        <v>1188280</v>
      </c>
      <c r="H67" s="14"/>
      <c r="I67" s="14"/>
      <c r="J67" s="16"/>
    </row>
    <row r="68" spans="1:10" ht="31.5" x14ac:dyDescent="0.25">
      <c r="A68" s="115"/>
      <c r="B68" s="115"/>
      <c r="C68" s="84" t="s">
        <v>35</v>
      </c>
      <c r="D68" s="86" t="s">
        <v>92</v>
      </c>
      <c r="E68" s="81">
        <v>1348800</v>
      </c>
      <c r="F68" s="14" t="s">
        <v>93</v>
      </c>
      <c r="G68" s="15">
        <v>168600</v>
      </c>
      <c r="H68" s="14"/>
      <c r="I68" s="14"/>
      <c r="J68" s="16"/>
    </row>
    <row r="69" spans="1:10" ht="31.5" x14ac:dyDescent="0.25">
      <c r="A69" s="115"/>
      <c r="B69" s="115"/>
      <c r="C69" s="100"/>
      <c r="D69" s="101"/>
      <c r="E69" s="82"/>
      <c r="F69" s="14" t="s">
        <v>93</v>
      </c>
      <c r="G69" s="15">
        <v>168600</v>
      </c>
      <c r="H69" s="14"/>
      <c r="I69" s="14"/>
      <c r="J69" s="16"/>
    </row>
    <row r="70" spans="1:10" ht="31.5" x14ac:dyDescent="0.25">
      <c r="A70" s="115"/>
      <c r="B70" s="115"/>
      <c r="C70" s="100"/>
      <c r="D70" s="101"/>
      <c r="E70" s="82"/>
      <c r="F70" s="14" t="s">
        <v>93</v>
      </c>
      <c r="G70" s="15">
        <v>168600</v>
      </c>
      <c r="H70" s="14"/>
      <c r="I70" s="14"/>
      <c r="J70" s="16"/>
    </row>
    <row r="71" spans="1:10" ht="31.5" x14ac:dyDescent="0.25">
      <c r="A71" s="115"/>
      <c r="B71" s="115"/>
      <c r="C71" s="100"/>
      <c r="D71" s="101"/>
      <c r="E71" s="82"/>
      <c r="F71" s="14" t="s">
        <v>93</v>
      </c>
      <c r="G71" s="15">
        <v>168600</v>
      </c>
      <c r="H71" s="14"/>
      <c r="I71" s="14"/>
      <c r="J71" s="16"/>
    </row>
    <row r="72" spans="1:10" ht="31.5" x14ac:dyDescent="0.25">
      <c r="A72" s="115"/>
      <c r="B72" s="115"/>
      <c r="C72" s="100"/>
      <c r="D72" s="101"/>
      <c r="E72" s="82"/>
      <c r="F72" s="14" t="s">
        <v>93</v>
      </c>
      <c r="G72" s="15">
        <v>168600</v>
      </c>
      <c r="H72" s="14"/>
      <c r="I72" s="14"/>
      <c r="J72" s="16"/>
    </row>
    <row r="73" spans="1:10" ht="31.5" x14ac:dyDescent="0.25">
      <c r="A73" s="115"/>
      <c r="B73" s="115"/>
      <c r="C73" s="100"/>
      <c r="D73" s="101"/>
      <c r="E73" s="82"/>
      <c r="F73" s="14" t="s">
        <v>93</v>
      </c>
      <c r="G73" s="15">
        <v>168600</v>
      </c>
      <c r="H73" s="14"/>
      <c r="I73" s="14"/>
      <c r="J73" s="16"/>
    </row>
    <row r="74" spans="1:10" ht="31.5" x14ac:dyDescent="0.25">
      <c r="A74" s="115"/>
      <c r="B74" s="115"/>
      <c r="C74" s="100"/>
      <c r="D74" s="101"/>
      <c r="E74" s="82"/>
      <c r="F74" s="14" t="s">
        <v>93</v>
      </c>
      <c r="G74" s="15">
        <v>168600</v>
      </c>
      <c r="H74" s="14"/>
      <c r="I74" s="14"/>
      <c r="J74" s="16"/>
    </row>
    <row r="75" spans="1:10" ht="31.5" x14ac:dyDescent="0.25">
      <c r="A75" s="115"/>
      <c r="B75" s="115"/>
      <c r="C75" s="85"/>
      <c r="D75" s="87"/>
      <c r="E75" s="83"/>
      <c r="F75" s="14" t="s">
        <v>93</v>
      </c>
      <c r="G75" s="15">
        <v>168600</v>
      </c>
      <c r="H75" s="14"/>
      <c r="I75" s="14"/>
      <c r="J75" s="16"/>
    </row>
    <row r="76" spans="1:10" ht="47.25" x14ac:dyDescent="0.25">
      <c r="A76" s="115"/>
      <c r="B76" s="115"/>
      <c r="C76" s="84" t="s">
        <v>35</v>
      </c>
      <c r="D76" s="86" t="s">
        <v>94</v>
      </c>
      <c r="E76" s="81">
        <v>74940</v>
      </c>
      <c r="F76" s="14" t="s">
        <v>71</v>
      </c>
      <c r="G76" s="15">
        <v>37470</v>
      </c>
      <c r="H76" s="14"/>
      <c r="I76" s="14"/>
      <c r="J76" s="16"/>
    </row>
    <row r="77" spans="1:10" ht="47.25" x14ac:dyDescent="0.25">
      <c r="A77" s="115"/>
      <c r="B77" s="115"/>
      <c r="C77" s="85"/>
      <c r="D77" s="87"/>
      <c r="E77" s="83"/>
      <c r="F77" s="14" t="s">
        <v>71</v>
      </c>
      <c r="G77" s="15">
        <v>37470</v>
      </c>
      <c r="H77" s="14"/>
      <c r="I77" s="14"/>
      <c r="J77" s="16"/>
    </row>
    <row r="78" spans="1:10" ht="31.5" x14ac:dyDescent="0.25">
      <c r="A78" s="115"/>
      <c r="B78" s="115"/>
      <c r="C78" s="16" t="s">
        <v>35</v>
      </c>
      <c r="D78" s="17" t="s">
        <v>95</v>
      </c>
      <c r="E78" s="18">
        <v>56215</v>
      </c>
      <c r="F78" s="14" t="s">
        <v>96</v>
      </c>
      <c r="G78" s="18">
        <v>56215</v>
      </c>
      <c r="H78" s="14"/>
      <c r="I78" s="14"/>
      <c r="J78" s="16"/>
    </row>
    <row r="79" spans="1:10" ht="63" x14ac:dyDescent="0.25">
      <c r="A79" s="115"/>
      <c r="B79" s="115"/>
      <c r="C79" s="16" t="s">
        <v>83</v>
      </c>
      <c r="D79" s="17" t="s">
        <v>97</v>
      </c>
      <c r="E79" s="18">
        <v>893095</v>
      </c>
      <c r="F79" s="14" t="s">
        <v>98</v>
      </c>
      <c r="G79" s="15">
        <v>893095</v>
      </c>
      <c r="H79" s="14"/>
      <c r="I79" s="14"/>
      <c r="J79" s="16"/>
    </row>
    <row r="80" spans="1:10" ht="126" x14ac:dyDescent="0.25">
      <c r="A80" s="115"/>
      <c r="B80" s="115"/>
      <c r="C80" s="16" t="s">
        <v>35</v>
      </c>
      <c r="D80" s="17" t="s">
        <v>99</v>
      </c>
      <c r="E80" s="18">
        <v>10060040</v>
      </c>
      <c r="F80" s="14"/>
      <c r="G80" s="15"/>
      <c r="H80" s="14" t="s">
        <v>100</v>
      </c>
      <c r="I80" s="14">
        <v>10060040</v>
      </c>
      <c r="J80" s="16" t="s">
        <v>101</v>
      </c>
    </row>
    <row r="81" spans="1:10" ht="63" x14ac:dyDescent="0.25">
      <c r="A81" s="115"/>
      <c r="B81" s="115"/>
      <c r="C81" s="84" t="s">
        <v>35</v>
      </c>
      <c r="D81" s="86" t="s">
        <v>102</v>
      </c>
      <c r="E81" s="81">
        <v>74030</v>
      </c>
      <c r="F81" s="14" t="s">
        <v>103</v>
      </c>
      <c r="G81" s="15">
        <v>37015</v>
      </c>
      <c r="H81" s="14"/>
      <c r="I81" s="14"/>
      <c r="J81" s="16"/>
    </row>
    <row r="82" spans="1:10" ht="63" x14ac:dyDescent="0.25">
      <c r="A82" s="115"/>
      <c r="B82" s="115"/>
      <c r="C82" s="85"/>
      <c r="D82" s="87"/>
      <c r="E82" s="83"/>
      <c r="F82" s="14" t="s">
        <v>103</v>
      </c>
      <c r="G82" s="15">
        <v>37015</v>
      </c>
      <c r="H82" s="14"/>
      <c r="I82" s="14"/>
      <c r="J82" s="16"/>
    </row>
    <row r="83" spans="1:10" ht="78.75" x14ac:dyDescent="0.25">
      <c r="A83" s="115"/>
      <c r="B83" s="115"/>
      <c r="C83" s="16" t="s">
        <v>35</v>
      </c>
      <c r="D83" s="17" t="s">
        <v>104</v>
      </c>
      <c r="E83" s="18">
        <v>48089</v>
      </c>
      <c r="F83" s="14" t="s">
        <v>105</v>
      </c>
      <c r="G83" s="18">
        <v>48089</v>
      </c>
      <c r="H83" s="14"/>
      <c r="I83" s="14"/>
      <c r="J83" s="16"/>
    </row>
    <row r="84" spans="1:10" ht="63" x14ac:dyDescent="0.25">
      <c r="A84" s="115"/>
      <c r="B84" s="115"/>
      <c r="C84" s="84" t="s">
        <v>35</v>
      </c>
      <c r="D84" s="86" t="s">
        <v>106</v>
      </c>
      <c r="E84" s="81">
        <v>592344</v>
      </c>
      <c r="F84" s="14" t="s">
        <v>107</v>
      </c>
      <c r="G84" s="15">
        <v>76861.899999999994</v>
      </c>
      <c r="H84" s="14"/>
      <c r="I84" s="14"/>
      <c r="J84" s="16"/>
    </row>
    <row r="85" spans="1:10" ht="63" x14ac:dyDescent="0.25">
      <c r="A85" s="115"/>
      <c r="B85" s="115"/>
      <c r="C85" s="100"/>
      <c r="D85" s="101"/>
      <c r="E85" s="82"/>
      <c r="F85" s="14" t="s">
        <v>107</v>
      </c>
      <c r="G85" s="15">
        <v>76861.899999999994</v>
      </c>
      <c r="H85" s="14"/>
      <c r="I85" s="14"/>
      <c r="J85" s="16"/>
    </row>
    <row r="86" spans="1:10" ht="63" x14ac:dyDescent="0.25">
      <c r="A86" s="115"/>
      <c r="B86" s="115"/>
      <c r="C86" s="100"/>
      <c r="D86" s="101"/>
      <c r="E86" s="82"/>
      <c r="F86" s="14" t="s">
        <v>107</v>
      </c>
      <c r="G86" s="15">
        <v>76861.899999999994</v>
      </c>
      <c r="H86" s="14"/>
      <c r="I86" s="14"/>
      <c r="J86" s="16"/>
    </row>
    <row r="87" spans="1:10" ht="63" x14ac:dyDescent="0.25">
      <c r="A87" s="115"/>
      <c r="B87" s="115"/>
      <c r="C87" s="100"/>
      <c r="D87" s="101"/>
      <c r="E87" s="82"/>
      <c r="F87" s="14" t="s">
        <v>107</v>
      </c>
      <c r="G87" s="15">
        <v>76861.899999999994</v>
      </c>
      <c r="H87" s="14"/>
      <c r="I87" s="14"/>
      <c r="J87" s="16"/>
    </row>
    <row r="88" spans="1:10" ht="63" x14ac:dyDescent="0.25">
      <c r="A88" s="115"/>
      <c r="B88" s="115"/>
      <c r="C88" s="100"/>
      <c r="D88" s="101"/>
      <c r="E88" s="82"/>
      <c r="F88" s="14" t="s">
        <v>107</v>
      </c>
      <c r="G88" s="15">
        <v>76861.899999999994</v>
      </c>
      <c r="H88" s="14"/>
      <c r="I88" s="14"/>
      <c r="J88" s="16"/>
    </row>
    <row r="89" spans="1:10" ht="63" x14ac:dyDescent="0.25">
      <c r="A89" s="115"/>
      <c r="B89" s="115"/>
      <c r="C89" s="100"/>
      <c r="D89" s="101"/>
      <c r="E89" s="82"/>
      <c r="F89" s="14" t="s">
        <v>107</v>
      </c>
      <c r="G89" s="15">
        <v>76861.899999999994</v>
      </c>
      <c r="H89" s="14"/>
      <c r="I89" s="14"/>
      <c r="J89" s="16"/>
    </row>
    <row r="90" spans="1:10" ht="63" x14ac:dyDescent="0.25">
      <c r="A90" s="115"/>
      <c r="B90" s="115"/>
      <c r="C90" s="100"/>
      <c r="D90" s="101"/>
      <c r="E90" s="82"/>
      <c r="F90" s="14" t="s">
        <v>108</v>
      </c>
      <c r="G90" s="15">
        <v>65586.3</v>
      </c>
      <c r="H90" s="14"/>
      <c r="I90" s="14"/>
      <c r="J90" s="16"/>
    </row>
    <row r="91" spans="1:10" ht="63" x14ac:dyDescent="0.25">
      <c r="A91" s="115"/>
      <c r="B91" s="115"/>
      <c r="C91" s="85"/>
      <c r="D91" s="87"/>
      <c r="E91" s="83"/>
      <c r="F91" s="14" t="s">
        <v>108</v>
      </c>
      <c r="G91" s="15">
        <v>65586.3</v>
      </c>
      <c r="H91" s="14"/>
      <c r="I91" s="14"/>
      <c r="J91" s="16"/>
    </row>
    <row r="92" spans="1:10" ht="63" x14ac:dyDescent="0.25">
      <c r="A92" s="115"/>
      <c r="B92" s="115"/>
      <c r="C92" s="16" t="s">
        <v>35</v>
      </c>
      <c r="D92" s="17" t="s">
        <v>109</v>
      </c>
      <c r="E92" s="18">
        <v>56940</v>
      </c>
      <c r="F92" s="14"/>
      <c r="G92" s="15"/>
      <c r="H92" s="14" t="s">
        <v>110</v>
      </c>
      <c r="I92" s="18">
        <v>56940</v>
      </c>
      <c r="J92" s="16" t="s">
        <v>45</v>
      </c>
    </row>
    <row r="93" spans="1:10" ht="78.75" x14ac:dyDescent="0.25">
      <c r="A93" s="115"/>
      <c r="B93" s="115"/>
      <c r="C93" s="84" t="s">
        <v>35</v>
      </c>
      <c r="D93" s="86" t="s">
        <v>111</v>
      </c>
      <c r="E93" s="81">
        <v>182600</v>
      </c>
      <c r="F93" s="14" t="s">
        <v>112</v>
      </c>
      <c r="G93" s="15">
        <v>52950</v>
      </c>
      <c r="H93" s="14"/>
      <c r="I93" s="18"/>
      <c r="J93" s="16"/>
    </row>
    <row r="94" spans="1:10" ht="78.75" x14ac:dyDescent="0.25">
      <c r="A94" s="115"/>
      <c r="B94" s="115"/>
      <c r="C94" s="100"/>
      <c r="D94" s="101"/>
      <c r="E94" s="82"/>
      <c r="F94" s="14" t="s">
        <v>112</v>
      </c>
      <c r="G94" s="15">
        <v>52950</v>
      </c>
      <c r="H94" s="14"/>
      <c r="I94" s="18"/>
      <c r="J94" s="16"/>
    </row>
    <row r="95" spans="1:10" ht="63" x14ac:dyDescent="0.25">
      <c r="A95" s="115"/>
      <c r="B95" s="115"/>
      <c r="C95" s="100"/>
      <c r="D95" s="101"/>
      <c r="E95" s="82"/>
      <c r="F95" s="14" t="s">
        <v>113</v>
      </c>
      <c r="G95" s="15">
        <v>38350</v>
      </c>
      <c r="H95" s="14"/>
      <c r="I95" s="18"/>
      <c r="J95" s="16"/>
    </row>
    <row r="96" spans="1:10" ht="63" x14ac:dyDescent="0.25">
      <c r="A96" s="115"/>
      <c r="B96" s="115"/>
      <c r="C96" s="85"/>
      <c r="D96" s="87"/>
      <c r="E96" s="83"/>
      <c r="F96" s="14" t="s">
        <v>113</v>
      </c>
      <c r="G96" s="15">
        <v>38350</v>
      </c>
      <c r="H96" s="14"/>
      <c r="I96" s="14"/>
      <c r="J96" s="16"/>
    </row>
    <row r="97" spans="1:10" ht="63" x14ac:dyDescent="0.25">
      <c r="A97" s="115"/>
      <c r="B97" s="115"/>
      <c r="C97" s="16" t="s">
        <v>35</v>
      </c>
      <c r="D97" s="19" t="s">
        <v>114</v>
      </c>
      <c r="E97" s="18">
        <v>630559.81999999995</v>
      </c>
      <c r="F97" s="14"/>
      <c r="G97" s="15"/>
      <c r="H97" s="14" t="s">
        <v>115</v>
      </c>
      <c r="I97" s="18">
        <v>630559.81999999995</v>
      </c>
      <c r="J97" s="16" t="s">
        <v>116</v>
      </c>
    </row>
    <row r="98" spans="1:10" ht="94.5" x14ac:dyDescent="0.25">
      <c r="A98" s="115"/>
      <c r="B98" s="115"/>
      <c r="C98" s="16" t="s">
        <v>35</v>
      </c>
      <c r="D98" s="19" t="s">
        <v>117</v>
      </c>
      <c r="E98" s="18">
        <v>1025593.3</v>
      </c>
      <c r="F98" s="14" t="s">
        <v>118</v>
      </c>
      <c r="G98" s="15">
        <v>1025593.3</v>
      </c>
      <c r="H98" s="14"/>
      <c r="I98" s="14"/>
      <c r="J98" s="16"/>
    </row>
    <row r="99" spans="1:10" ht="31.5" x14ac:dyDescent="0.25">
      <c r="A99" s="115"/>
      <c r="B99" s="115"/>
      <c r="C99" s="84" t="s">
        <v>35</v>
      </c>
      <c r="D99" s="86" t="s">
        <v>119</v>
      </c>
      <c r="E99" s="81">
        <v>691932</v>
      </c>
      <c r="F99" s="14" t="s">
        <v>120</v>
      </c>
      <c r="G99" s="15">
        <v>172983</v>
      </c>
      <c r="H99" s="14"/>
      <c r="I99" s="14"/>
      <c r="J99" s="16"/>
    </row>
    <row r="100" spans="1:10" ht="31.5" x14ac:dyDescent="0.25">
      <c r="A100" s="115"/>
      <c r="B100" s="115"/>
      <c r="C100" s="100"/>
      <c r="D100" s="101"/>
      <c r="E100" s="82"/>
      <c r="F100" s="14" t="s">
        <v>120</v>
      </c>
      <c r="G100" s="15">
        <v>172983</v>
      </c>
      <c r="H100" s="14"/>
      <c r="I100" s="14"/>
      <c r="J100" s="16"/>
    </row>
    <row r="101" spans="1:10" ht="31.5" x14ac:dyDescent="0.25">
      <c r="A101" s="115"/>
      <c r="B101" s="115"/>
      <c r="C101" s="100"/>
      <c r="D101" s="101"/>
      <c r="E101" s="82"/>
      <c r="F101" s="14" t="s">
        <v>120</v>
      </c>
      <c r="G101" s="15">
        <v>172983</v>
      </c>
      <c r="H101" s="14"/>
      <c r="I101" s="14"/>
      <c r="J101" s="16"/>
    </row>
    <row r="102" spans="1:10" ht="31.5" x14ac:dyDescent="0.25">
      <c r="A102" s="115"/>
      <c r="B102" s="115"/>
      <c r="C102" s="85"/>
      <c r="D102" s="87"/>
      <c r="E102" s="83"/>
      <c r="F102" s="14" t="s">
        <v>120</v>
      </c>
      <c r="G102" s="15">
        <v>172983</v>
      </c>
      <c r="H102" s="14"/>
      <c r="I102" s="14"/>
      <c r="J102" s="16"/>
    </row>
    <row r="103" spans="1:10" ht="141.75" x14ac:dyDescent="0.25">
      <c r="A103" s="115"/>
      <c r="B103" s="115"/>
      <c r="C103" s="16" t="s">
        <v>35</v>
      </c>
      <c r="D103" s="19" t="s">
        <v>121</v>
      </c>
      <c r="E103" s="18">
        <v>93452</v>
      </c>
      <c r="F103" s="14" t="s">
        <v>122</v>
      </c>
      <c r="G103" s="18">
        <v>93452</v>
      </c>
      <c r="H103" s="14"/>
      <c r="I103" s="14"/>
      <c r="J103" s="16"/>
    </row>
    <row r="104" spans="1:10" ht="78.75" x14ac:dyDescent="0.25">
      <c r="A104" s="115"/>
      <c r="B104" s="115"/>
      <c r="C104" s="84" t="s">
        <v>35</v>
      </c>
      <c r="D104" s="86" t="s">
        <v>123</v>
      </c>
      <c r="E104" s="81">
        <v>299800</v>
      </c>
      <c r="F104" s="14" t="s">
        <v>124</v>
      </c>
      <c r="G104" s="15">
        <v>74950</v>
      </c>
      <c r="H104" s="14"/>
      <c r="I104" s="14"/>
      <c r="J104" s="16"/>
    </row>
    <row r="105" spans="1:10" ht="78.75" x14ac:dyDescent="0.25">
      <c r="A105" s="115"/>
      <c r="B105" s="115"/>
      <c r="C105" s="100"/>
      <c r="D105" s="101"/>
      <c r="E105" s="82"/>
      <c r="F105" s="14" t="s">
        <v>124</v>
      </c>
      <c r="G105" s="15">
        <v>74950</v>
      </c>
      <c r="H105" s="14"/>
      <c r="I105" s="14"/>
      <c r="J105" s="16"/>
    </row>
    <row r="106" spans="1:10" ht="78.75" x14ac:dyDescent="0.25">
      <c r="A106" s="115"/>
      <c r="B106" s="115"/>
      <c r="C106" s="100"/>
      <c r="D106" s="101"/>
      <c r="E106" s="82"/>
      <c r="F106" s="14" t="s">
        <v>124</v>
      </c>
      <c r="G106" s="15">
        <v>74950</v>
      </c>
      <c r="H106" s="14"/>
      <c r="I106" s="14"/>
      <c r="J106" s="16"/>
    </row>
    <row r="107" spans="1:10" ht="78.75" x14ac:dyDescent="0.25">
      <c r="A107" s="115"/>
      <c r="B107" s="115"/>
      <c r="C107" s="85"/>
      <c r="D107" s="87"/>
      <c r="E107" s="83"/>
      <c r="F107" s="14" t="s">
        <v>124</v>
      </c>
      <c r="G107" s="15">
        <v>74950</v>
      </c>
      <c r="H107" s="14"/>
      <c r="I107" s="14"/>
      <c r="J107" s="16"/>
    </row>
    <row r="108" spans="1:10" ht="63" x14ac:dyDescent="0.25">
      <c r="A108" s="115"/>
      <c r="B108" s="115"/>
      <c r="C108" s="84" t="s">
        <v>35</v>
      </c>
      <c r="D108" s="86" t="s">
        <v>125</v>
      </c>
      <c r="E108" s="81">
        <v>299014.8</v>
      </c>
      <c r="F108" s="14" t="s">
        <v>126</v>
      </c>
      <c r="G108" s="15">
        <v>36019.199999999997</v>
      </c>
      <c r="H108" s="14"/>
      <c r="I108" s="14"/>
      <c r="J108" s="16"/>
    </row>
    <row r="109" spans="1:10" ht="63" x14ac:dyDescent="0.25">
      <c r="A109" s="115"/>
      <c r="B109" s="115"/>
      <c r="C109" s="100"/>
      <c r="D109" s="101"/>
      <c r="E109" s="82"/>
      <c r="F109" s="14" t="s">
        <v>127</v>
      </c>
      <c r="G109" s="15">
        <v>36567</v>
      </c>
      <c r="H109" s="14"/>
      <c r="I109" s="14"/>
      <c r="J109" s="16"/>
    </row>
    <row r="110" spans="1:10" ht="94.5" x14ac:dyDescent="0.25">
      <c r="A110" s="115"/>
      <c r="B110" s="115"/>
      <c r="C110" s="100"/>
      <c r="D110" s="101"/>
      <c r="E110" s="82"/>
      <c r="F110" s="14" t="s">
        <v>128</v>
      </c>
      <c r="G110" s="15">
        <v>38388.6</v>
      </c>
      <c r="H110" s="14"/>
      <c r="I110" s="14"/>
      <c r="J110" s="16"/>
    </row>
    <row r="111" spans="1:10" ht="94.5" x14ac:dyDescent="0.25">
      <c r="A111" s="115"/>
      <c r="B111" s="115"/>
      <c r="C111" s="100"/>
      <c r="D111" s="101"/>
      <c r="E111" s="82"/>
      <c r="F111" s="14" t="s">
        <v>128</v>
      </c>
      <c r="G111" s="15">
        <v>37608</v>
      </c>
      <c r="H111" s="14"/>
      <c r="I111" s="14"/>
      <c r="J111" s="16"/>
    </row>
    <row r="112" spans="1:10" ht="94.5" x14ac:dyDescent="0.25">
      <c r="A112" s="115"/>
      <c r="B112" s="115"/>
      <c r="C112" s="100"/>
      <c r="D112" s="101"/>
      <c r="E112" s="82"/>
      <c r="F112" s="14" t="s">
        <v>128</v>
      </c>
      <c r="G112" s="15">
        <v>37608</v>
      </c>
      <c r="H112" s="14"/>
      <c r="I112" s="14"/>
      <c r="J112" s="16"/>
    </row>
    <row r="113" spans="1:10" ht="94.5" x14ac:dyDescent="0.25">
      <c r="A113" s="115"/>
      <c r="B113" s="115"/>
      <c r="C113" s="100"/>
      <c r="D113" s="101"/>
      <c r="E113" s="82"/>
      <c r="F113" s="14" t="s">
        <v>128</v>
      </c>
      <c r="G113" s="15">
        <v>37608</v>
      </c>
      <c r="H113" s="14"/>
      <c r="I113" s="14"/>
      <c r="J113" s="16"/>
    </row>
    <row r="114" spans="1:10" ht="94.5" x14ac:dyDescent="0.25">
      <c r="A114" s="115"/>
      <c r="B114" s="115"/>
      <c r="C114" s="100"/>
      <c r="D114" s="101"/>
      <c r="E114" s="82"/>
      <c r="F114" s="14" t="s">
        <v>128</v>
      </c>
      <c r="G114" s="15">
        <v>37608</v>
      </c>
      <c r="H114" s="14"/>
      <c r="I114" s="14"/>
      <c r="J114" s="16"/>
    </row>
    <row r="115" spans="1:10" ht="94.5" x14ac:dyDescent="0.25">
      <c r="A115" s="115"/>
      <c r="B115" s="115"/>
      <c r="C115" s="85"/>
      <c r="D115" s="87"/>
      <c r="E115" s="83"/>
      <c r="F115" s="14" t="s">
        <v>128</v>
      </c>
      <c r="G115" s="15">
        <v>37608</v>
      </c>
      <c r="H115" s="14"/>
      <c r="I115" s="14"/>
      <c r="J115" s="16"/>
    </row>
    <row r="116" spans="1:10" ht="63" x14ac:dyDescent="0.25">
      <c r="A116" s="115"/>
      <c r="B116" s="115"/>
      <c r="C116" s="84" t="s">
        <v>35</v>
      </c>
      <c r="D116" s="86" t="s">
        <v>129</v>
      </c>
      <c r="E116" s="81">
        <v>386225.9</v>
      </c>
      <c r="F116" s="14"/>
      <c r="G116" s="15"/>
      <c r="H116" s="14" t="s">
        <v>130</v>
      </c>
      <c r="I116" s="15">
        <v>193112.95</v>
      </c>
      <c r="J116" s="16" t="s">
        <v>131</v>
      </c>
    </row>
    <row r="117" spans="1:10" ht="63" x14ac:dyDescent="0.25">
      <c r="A117" s="115"/>
      <c r="B117" s="115"/>
      <c r="C117" s="85"/>
      <c r="D117" s="87"/>
      <c r="E117" s="83"/>
      <c r="F117" s="14"/>
      <c r="G117" s="15"/>
      <c r="H117" s="14" t="s">
        <v>130</v>
      </c>
      <c r="I117" s="15">
        <v>193112.95</v>
      </c>
      <c r="J117" s="16" t="s">
        <v>131</v>
      </c>
    </row>
    <row r="118" spans="1:10" ht="47.25" x14ac:dyDescent="0.25">
      <c r="A118" s="115"/>
      <c r="B118" s="115"/>
      <c r="C118" s="16" t="s">
        <v>35</v>
      </c>
      <c r="D118" s="20" t="s">
        <v>132</v>
      </c>
      <c r="E118" s="21">
        <v>322200</v>
      </c>
      <c r="F118" s="20" t="s">
        <v>133</v>
      </c>
      <c r="G118" s="21">
        <v>322200</v>
      </c>
      <c r="H118" s="16"/>
      <c r="I118" s="21"/>
      <c r="J118" s="16"/>
    </row>
    <row r="119" spans="1:10" ht="63" x14ac:dyDescent="0.25">
      <c r="A119" s="115"/>
      <c r="B119" s="115"/>
      <c r="C119" s="16" t="s">
        <v>35</v>
      </c>
      <c r="D119" s="20" t="s">
        <v>134</v>
      </c>
      <c r="E119" s="21">
        <v>1288560</v>
      </c>
      <c r="F119" s="20" t="s">
        <v>135</v>
      </c>
      <c r="G119" s="21">
        <v>1288560</v>
      </c>
      <c r="H119" s="16"/>
      <c r="I119" s="21"/>
      <c r="J119" s="16"/>
    </row>
    <row r="120" spans="1:10" ht="94.5" x14ac:dyDescent="0.25">
      <c r="A120" s="115"/>
      <c r="B120" s="115"/>
      <c r="C120" s="16" t="s">
        <v>35</v>
      </c>
      <c r="D120" s="20" t="s">
        <v>136</v>
      </c>
      <c r="E120" s="21">
        <v>654650.41</v>
      </c>
      <c r="F120" s="14"/>
      <c r="G120" s="21"/>
      <c r="H120" s="20" t="s">
        <v>137</v>
      </c>
      <c r="I120" s="21">
        <v>654650.41</v>
      </c>
      <c r="J120" s="16" t="s">
        <v>116</v>
      </c>
    </row>
    <row r="121" spans="1:10" ht="78.75" x14ac:dyDescent="0.25">
      <c r="A121" s="115"/>
      <c r="B121" s="115"/>
      <c r="C121" s="16" t="s">
        <v>35</v>
      </c>
      <c r="D121" s="20" t="s">
        <v>138</v>
      </c>
      <c r="E121" s="21">
        <v>1588060</v>
      </c>
      <c r="F121" s="14"/>
      <c r="G121" s="21"/>
      <c r="H121" s="20" t="s">
        <v>139</v>
      </c>
      <c r="I121" s="21">
        <v>1588060</v>
      </c>
      <c r="J121" s="16" t="s">
        <v>67</v>
      </c>
    </row>
    <row r="122" spans="1:10" ht="15.75" x14ac:dyDescent="0.25">
      <c r="A122" s="115"/>
      <c r="B122" s="115"/>
      <c r="C122" s="16" t="s">
        <v>35</v>
      </c>
      <c r="D122" s="20" t="s">
        <v>140</v>
      </c>
      <c r="E122" s="21">
        <v>98040</v>
      </c>
      <c r="F122" s="20" t="s">
        <v>141</v>
      </c>
      <c r="G122" s="21">
        <v>98040</v>
      </c>
      <c r="H122" s="16"/>
      <c r="I122" s="21"/>
      <c r="J122" s="16"/>
    </row>
    <row r="123" spans="1:10" ht="47.25" x14ac:dyDescent="0.25">
      <c r="A123" s="115"/>
      <c r="B123" s="115"/>
      <c r="C123" s="16" t="s">
        <v>35</v>
      </c>
      <c r="D123" s="20" t="s">
        <v>142</v>
      </c>
      <c r="E123" s="21">
        <v>54912.5</v>
      </c>
      <c r="F123" s="20" t="s">
        <v>143</v>
      </c>
      <c r="G123" s="21">
        <v>54912.5</v>
      </c>
      <c r="H123" s="16"/>
      <c r="I123" s="21"/>
      <c r="J123" s="16"/>
    </row>
    <row r="124" spans="1:10" ht="15.75" x14ac:dyDescent="0.25">
      <c r="A124" s="115"/>
      <c r="B124" s="115"/>
      <c r="C124" s="16" t="s">
        <v>35</v>
      </c>
      <c r="D124" s="20" t="s">
        <v>144</v>
      </c>
      <c r="E124" s="21">
        <v>832650</v>
      </c>
      <c r="F124" s="20" t="s">
        <v>145</v>
      </c>
      <c r="G124" s="21">
        <v>832650</v>
      </c>
      <c r="H124" s="16"/>
      <c r="I124" s="21"/>
      <c r="J124" s="16"/>
    </row>
    <row r="125" spans="1:10" ht="31.5" x14ac:dyDescent="0.25">
      <c r="A125" s="115"/>
      <c r="B125" s="115"/>
      <c r="C125" s="16" t="s">
        <v>35</v>
      </c>
      <c r="D125" s="20" t="s">
        <v>146</v>
      </c>
      <c r="E125" s="21">
        <v>133200</v>
      </c>
      <c r="F125" s="20" t="s">
        <v>147</v>
      </c>
      <c r="G125" s="21">
        <v>133200</v>
      </c>
      <c r="H125" s="16"/>
      <c r="I125" s="21"/>
      <c r="J125" s="16"/>
    </row>
    <row r="126" spans="1:10" ht="31.5" x14ac:dyDescent="0.25">
      <c r="A126" s="115"/>
      <c r="B126" s="115"/>
      <c r="C126" s="16" t="s">
        <v>35</v>
      </c>
      <c r="D126" s="20" t="s">
        <v>148</v>
      </c>
      <c r="E126" s="21">
        <v>144000</v>
      </c>
      <c r="F126" s="20" t="s">
        <v>149</v>
      </c>
      <c r="G126" s="21">
        <v>144000</v>
      </c>
      <c r="H126" s="16"/>
      <c r="I126" s="21"/>
      <c r="J126" s="16"/>
    </row>
    <row r="127" spans="1:10" ht="47.25" x14ac:dyDescent="0.25">
      <c r="A127" s="115"/>
      <c r="B127" s="115"/>
      <c r="C127" s="16" t="s">
        <v>35</v>
      </c>
      <c r="D127" s="20" t="s">
        <v>150</v>
      </c>
      <c r="E127" s="21">
        <v>328295.51</v>
      </c>
      <c r="F127" s="20" t="s">
        <v>151</v>
      </c>
      <c r="G127" s="21">
        <v>328295.51</v>
      </c>
      <c r="H127" s="16"/>
      <c r="I127" s="21"/>
      <c r="J127" s="16"/>
    </row>
    <row r="128" spans="1:10" ht="110.25" x14ac:dyDescent="0.25">
      <c r="A128" s="115"/>
      <c r="B128" s="115"/>
      <c r="C128" s="16" t="s">
        <v>35</v>
      </c>
      <c r="D128" s="20" t="s">
        <v>152</v>
      </c>
      <c r="E128" s="21">
        <v>3198449.6</v>
      </c>
      <c r="F128" s="14"/>
      <c r="G128" s="21"/>
      <c r="H128" s="20" t="s">
        <v>153</v>
      </c>
      <c r="I128" s="21">
        <v>3198449.6</v>
      </c>
      <c r="J128" s="16" t="s">
        <v>62</v>
      </c>
    </row>
    <row r="129" spans="1:10" ht="126" x14ac:dyDescent="0.25">
      <c r="A129" s="115"/>
      <c r="B129" s="115"/>
      <c r="C129" s="16" t="s">
        <v>35</v>
      </c>
      <c r="D129" s="20" t="s">
        <v>154</v>
      </c>
      <c r="E129" s="21">
        <v>5901961.0800000001</v>
      </c>
      <c r="F129" s="14"/>
      <c r="G129" s="21"/>
      <c r="H129" s="20" t="s">
        <v>155</v>
      </c>
      <c r="I129" s="21">
        <v>5901961.0800000001</v>
      </c>
      <c r="J129" s="16" t="s">
        <v>156</v>
      </c>
    </row>
    <row r="130" spans="1:10" ht="15.75" x14ac:dyDescent="0.25">
      <c r="A130" s="115"/>
      <c r="B130" s="115"/>
      <c r="C130" s="16" t="s">
        <v>35</v>
      </c>
      <c r="D130" s="20" t="s">
        <v>157</v>
      </c>
      <c r="E130" s="21">
        <v>28884</v>
      </c>
      <c r="F130" s="20" t="s">
        <v>158</v>
      </c>
      <c r="G130" s="21">
        <v>28884</v>
      </c>
      <c r="H130" s="16"/>
      <c r="I130" s="21"/>
      <c r="J130" s="16"/>
    </row>
    <row r="131" spans="1:10" ht="31.5" x14ac:dyDescent="0.25">
      <c r="A131" s="115"/>
      <c r="B131" s="115"/>
      <c r="C131" s="16" t="s">
        <v>35</v>
      </c>
      <c r="D131" s="20" t="s">
        <v>159</v>
      </c>
      <c r="E131" s="21">
        <v>12743163.09</v>
      </c>
      <c r="F131" s="14"/>
      <c r="G131" s="21"/>
      <c r="H131" s="20" t="s">
        <v>160</v>
      </c>
      <c r="I131" s="21">
        <v>12743163.09</v>
      </c>
      <c r="J131" s="16" t="s">
        <v>53</v>
      </c>
    </row>
    <row r="132" spans="1:10" ht="31.5" x14ac:dyDescent="0.25">
      <c r="A132" s="115"/>
      <c r="B132" s="115"/>
      <c r="C132" s="16" t="s">
        <v>35</v>
      </c>
      <c r="D132" s="20" t="s">
        <v>161</v>
      </c>
      <c r="E132" s="21">
        <v>3097898.58</v>
      </c>
      <c r="F132" s="20" t="s">
        <v>162</v>
      </c>
      <c r="G132" s="21">
        <v>3097898.58</v>
      </c>
      <c r="H132" s="16"/>
      <c r="I132" s="21"/>
      <c r="J132" s="16"/>
    </row>
    <row r="133" spans="1:10" ht="31.5" x14ac:dyDescent="0.25">
      <c r="A133" s="115"/>
      <c r="B133" s="115"/>
      <c r="C133" s="16" t="s">
        <v>35</v>
      </c>
      <c r="D133" s="20" t="s">
        <v>163</v>
      </c>
      <c r="E133" s="21">
        <v>169800</v>
      </c>
      <c r="F133" s="20" t="s">
        <v>164</v>
      </c>
      <c r="G133" s="21">
        <v>169800</v>
      </c>
      <c r="H133" s="16"/>
      <c r="I133" s="21"/>
      <c r="J133" s="16"/>
    </row>
    <row r="134" spans="1:10" ht="63" x14ac:dyDescent="0.25">
      <c r="A134" s="115"/>
      <c r="B134" s="115"/>
      <c r="C134" s="16" t="s">
        <v>35</v>
      </c>
      <c r="D134" s="20" t="s">
        <v>165</v>
      </c>
      <c r="E134" s="21">
        <v>2933561.67</v>
      </c>
      <c r="F134" s="20" t="s">
        <v>166</v>
      </c>
      <c r="G134" s="21">
        <v>2933561.67</v>
      </c>
      <c r="H134" s="16"/>
      <c r="I134" s="21"/>
      <c r="J134" s="16"/>
    </row>
    <row r="135" spans="1:10" ht="31.5" x14ac:dyDescent="0.25">
      <c r="A135" s="115"/>
      <c r="B135" s="115"/>
      <c r="C135" s="16" t="s">
        <v>35</v>
      </c>
      <c r="D135" s="20" t="s">
        <v>167</v>
      </c>
      <c r="E135" s="21">
        <v>668697.04</v>
      </c>
      <c r="F135" s="14"/>
      <c r="G135" s="21"/>
      <c r="H135" s="20" t="s">
        <v>168</v>
      </c>
      <c r="I135" s="21">
        <v>668697.04</v>
      </c>
      <c r="J135" s="16" t="s">
        <v>169</v>
      </c>
    </row>
    <row r="136" spans="1:10" ht="47.25" x14ac:dyDescent="0.25">
      <c r="A136" s="115"/>
      <c r="B136" s="115"/>
      <c r="C136" s="16" t="s">
        <v>35</v>
      </c>
      <c r="D136" s="20" t="s">
        <v>170</v>
      </c>
      <c r="E136" s="21">
        <v>2585264.86</v>
      </c>
      <c r="F136" s="14"/>
      <c r="G136" s="21"/>
      <c r="H136" s="20" t="s">
        <v>171</v>
      </c>
      <c r="I136" s="21">
        <v>2585264.86</v>
      </c>
      <c r="J136" s="16" t="s">
        <v>62</v>
      </c>
    </row>
    <row r="137" spans="1:10" ht="47.25" x14ac:dyDescent="0.25">
      <c r="A137" s="115"/>
      <c r="B137" s="115"/>
      <c r="C137" s="16" t="s">
        <v>35</v>
      </c>
      <c r="D137" s="20" t="s">
        <v>172</v>
      </c>
      <c r="E137" s="21">
        <v>5472334.3300000001</v>
      </c>
      <c r="F137" s="20" t="s">
        <v>173</v>
      </c>
      <c r="G137" s="21">
        <v>5472334.3300000001</v>
      </c>
      <c r="H137" s="16"/>
      <c r="I137" s="21"/>
      <c r="J137" s="16"/>
    </row>
    <row r="138" spans="1:10" ht="47.25" x14ac:dyDescent="0.25">
      <c r="A138" s="115"/>
      <c r="B138" s="115"/>
      <c r="C138" s="16" t="s">
        <v>35</v>
      </c>
      <c r="D138" s="20" t="s">
        <v>174</v>
      </c>
      <c r="E138" s="21">
        <v>37200</v>
      </c>
      <c r="F138" s="20" t="s">
        <v>175</v>
      </c>
      <c r="G138" s="21">
        <v>37200</v>
      </c>
      <c r="H138" s="16"/>
      <c r="I138" s="21"/>
      <c r="J138" s="16"/>
    </row>
    <row r="139" spans="1:10" ht="31.5" x14ac:dyDescent="0.25">
      <c r="A139" s="115"/>
      <c r="B139" s="115"/>
      <c r="C139" s="16" t="s">
        <v>35</v>
      </c>
      <c r="D139" s="20" t="s">
        <v>176</v>
      </c>
      <c r="E139" s="21">
        <v>9000</v>
      </c>
      <c r="F139" s="20" t="s">
        <v>177</v>
      </c>
      <c r="G139" s="21">
        <v>9000</v>
      </c>
      <c r="H139" s="16"/>
      <c r="I139" s="21"/>
      <c r="J139" s="16"/>
    </row>
    <row r="140" spans="1:10" ht="31.5" x14ac:dyDescent="0.25">
      <c r="A140" s="115"/>
      <c r="B140" s="115"/>
      <c r="C140" s="16" t="s">
        <v>35</v>
      </c>
      <c r="D140" s="20" t="s">
        <v>178</v>
      </c>
      <c r="E140" s="21">
        <v>8106</v>
      </c>
      <c r="F140" s="14"/>
      <c r="G140" s="21"/>
      <c r="H140" s="20" t="s">
        <v>179</v>
      </c>
      <c r="I140" s="21">
        <v>8106</v>
      </c>
      <c r="J140" s="16" t="s">
        <v>180</v>
      </c>
    </row>
    <row r="141" spans="1:10" ht="63" x14ac:dyDescent="0.25">
      <c r="A141" s="115"/>
      <c r="B141" s="115"/>
      <c r="C141" s="16" t="s">
        <v>35</v>
      </c>
      <c r="D141" s="20" t="s">
        <v>181</v>
      </c>
      <c r="E141" s="21">
        <v>68000.02</v>
      </c>
      <c r="F141" s="20" t="s">
        <v>182</v>
      </c>
      <c r="G141" s="21">
        <v>68000.02</v>
      </c>
      <c r="H141" s="16"/>
      <c r="I141" s="21"/>
      <c r="J141" s="16"/>
    </row>
    <row r="142" spans="1:10" ht="47.25" x14ac:dyDescent="0.25">
      <c r="A142" s="115"/>
      <c r="B142" s="115"/>
      <c r="C142" s="16" t="s">
        <v>35</v>
      </c>
      <c r="D142" s="20" t="s">
        <v>183</v>
      </c>
      <c r="E142" s="21">
        <v>171375</v>
      </c>
      <c r="F142" s="14"/>
      <c r="G142" s="21"/>
      <c r="H142" s="20" t="s">
        <v>184</v>
      </c>
      <c r="I142" s="21">
        <v>171375</v>
      </c>
      <c r="J142" s="16" t="s">
        <v>67</v>
      </c>
    </row>
    <row r="143" spans="1:10" ht="31.5" x14ac:dyDescent="0.25">
      <c r="A143" s="115"/>
      <c r="B143" s="115"/>
      <c r="C143" s="16" t="s">
        <v>35</v>
      </c>
      <c r="D143" s="20" t="s">
        <v>185</v>
      </c>
      <c r="E143" s="21">
        <v>116527.2</v>
      </c>
      <c r="F143" s="20" t="s">
        <v>186</v>
      </c>
      <c r="G143" s="21">
        <v>116527.2</v>
      </c>
      <c r="H143" s="16"/>
      <c r="I143" s="21"/>
      <c r="J143" s="16"/>
    </row>
    <row r="144" spans="1:10" ht="47.25" x14ac:dyDescent="0.25">
      <c r="A144" s="115"/>
      <c r="B144" s="115"/>
      <c r="C144" s="16" t="s">
        <v>35</v>
      </c>
      <c r="D144" s="20" t="s">
        <v>187</v>
      </c>
      <c r="E144" s="21">
        <v>50400</v>
      </c>
      <c r="F144" s="20" t="s">
        <v>188</v>
      </c>
      <c r="G144" s="21">
        <v>50400</v>
      </c>
      <c r="H144" s="16"/>
      <c r="I144" s="21"/>
      <c r="J144" s="16"/>
    </row>
    <row r="145" spans="1:10" ht="157.5" x14ac:dyDescent="0.25">
      <c r="A145" s="115"/>
      <c r="B145" s="115"/>
      <c r="C145" s="16" t="s">
        <v>35</v>
      </c>
      <c r="D145" s="20" t="s">
        <v>189</v>
      </c>
      <c r="E145" s="21">
        <v>120200.02</v>
      </c>
      <c r="F145" s="20" t="s">
        <v>190</v>
      </c>
      <c r="G145" s="21">
        <v>120200.02</v>
      </c>
      <c r="H145" s="16"/>
      <c r="I145" s="21"/>
      <c r="J145" s="16"/>
    </row>
    <row r="146" spans="1:10" ht="63" x14ac:dyDescent="0.25">
      <c r="A146" s="115"/>
      <c r="B146" s="115"/>
      <c r="C146" s="16" t="s">
        <v>35</v>
      </c>
      <c r="D146" s="20" t="s">
        <v>191</v>
      </c>
      <c r="E146" s="21">
        <v>597455.67000000004</v>
      </c>
      <c r="F146" s="20" t="s">
        <v>192</v>
      </c>
      <c r="G146" s="21">
        <v>597455.67000000004</v>
      </c>
      <c r="H146" s="16"/>
      <c r="I146" s="21"/>
      <c r="J146" s="16"/>
    </row>
    <row r="147" spans="1:10" ht="47.25" x14ac:dyDescent="0.25">
      <c r="A147" s="115"/>
      <c r="B147" s="115"/>
      <c r="C147" s="16" t="s">
        <v>35</v>
      </c>
      <c r="D147" s="20" t="s">
        <v>193</v>
      </c>
      <c r="E147" s="21">
        <v>337677.95</v>
      </c>
      <c r="F147" s="20" t="s">
        <v>194</v>
      </c>
      <c r="G147" s="21">
        <v>337677.95</v>
      </c>
      <c r="H147" s="16"/>
      <c r="I147" s="21"/>
      <c r="J147" s="16"/>
    </row>
    <row r="148" spans="1:10" ht="31.5" x14ac:dyDescent="0.25">
      <c r="A148" s="115"/>
      <c r="B148" s="115"/>
      <c r="C148" s="16" t="s">
        <v>35</v>
      </c>
      <c r="D148" s="20" t="s">
        <v>195</v>
      </c>
      <c r="E148" s="21">
        <v>208105.69</v>
      </c>
      <c r="F148" s="20" t="s">
        <v>196</v>
      </c>
      <c r="G148" s="21">
        <v>208105.69</v>
      </c>
      <c r="H148" s="16"/>
      <c r="I148" s="21"/>
      <c r="J148" s="16"/>
    </row>
    <row r="149" spans="1:10" ht="31.5" x14ac:dyDescent="0.25">
      <c r="A149" s="115"/>
      <c r="B149" s="115"/>
      <c r="C149" s="16" t="s">
        <v>35</v>
      </c>
      <c r="D149" s="20" t="s">
        <v>197</v>
      </c>
      <c r="E149" s="21">
        <v>157625.4</v>
      </c>
      <c r="F149" s="20" t="s">
        <v>198</v>
      </c>
      <c r="G149" s="21">
        <v>157625.4</v>
      </c>
      <c r="H149" s="16"/>
      <c r="I149" s="21"/>
      <c r="J149" s="16"/>
    </row>
    <row r="150" spans="1:10" ht="63" x14ac:dyDescent="0.25">
      <c r="A150" s="115"/>
      <c r="B150" s="115"/>
      <c r="C150" s="16" t="s">
        <v>35</v>
      </c>
      <c r="D150" s="20" t="s">
        <v>199</v>
      </c>
      <c r="E150" s="21">
        <v>1842579.87</v>
      </c>
      <c r="F150" s="20" t="s">
        <v>166</v>
      </c>
      <c r="G150" s="21">
        <v>1842579.87</v>
      </c>
      <c r="H150" s="16"/>
      <c r="I150" s="21"/>
      <c r="J150" s="16"/>
    </row>
    <row r="151" spans="1:10" ht="31.5" x14ac:dyDescent="0.25">
      <c r="A151" s="115"/>
      <c r="B151" s="115"/>
      <c r="C151" s="16" t="s">
        <v>35</v>
      </c>
      <c r="D151" s="20" t="s">
        <v>200</v>
      </c>
      <c r="E151" s="21">
        <v>2187500</v>
      </c>
      <c r="F151" s="20" t="s">
        <v>201</v>
      </c>
      <c r="G151" s="21">
        <v>2187500</v>
      </c>
      <c r="H151" s="16"/>
      <c r="I151" s="21"/>
      <c r="J151" s="16"/>
    </row>
    <row r="152" spans="1:10" ht="63" x14ac:dyDescent="0.25">
      <c r="A152" s="115"/>
      <c r="B152" s="115"/>
      <c r="C152" s="16" t="s">
        <v>35</v>
      </c>
      <c r="D152" s="20" t="s">
        <v>202</v>
      </c>
      <c r="E152" s="21">
        <v>641087.55000000005</v>
      </c>
      <c r="F152" s="20" t="s">
        <v>203</v>
      </c>
      <c r="G152" s="21">
        <v>641087.55000000005</v>
      </c>
      <c r="H152" s="16"/>
      <c r="I152" s="21"/>
      <c r="J152" s="16"/>
    </row>
    <row r="153" spans="1:10" ht="31.5" x14ac:dyDescent="0.25">
      <c r="A153" s="115"/>
      <c r="B153" s="115"/>
      <c r="C153" s="16" t="s">
        <v>35</v>
      </c>
      <c r="D153" s="20" t="s">
        <v>204</v>
      </c>
      <c r="E153" s="21">
        <v>111500</v>
      </c>
      <c r="F153" s="20" t="s">
        <v>205</v>
      </c>
      <c r="G153" s="21">
        <v>111500</v>
      </c>
      <c r="H153" s="16"/>
      <c r="I153" s="21"/>
      <c r="J153" s="16"/>
    </row>
    <row r="154" spans="1:10" ht="31.5" x14ac:dyDescent="0.25">
      <c r="A154" s="115"/>
      <c r="B154" s="115"/>
      <c r="C154" s="16" t="s">
        <v>35</v>
      </c>
      <c r="D154" s="20" t="s">
        <v>206</v>
      </c>
      <c r="E154" s="21">
        <v>44850</v>
      </c>
      <c r="F154" s="20" t="s">
        <v>207</v>
      </c>
      <c r="G154" s="21">
        <v>44850</v>
      </c>
      <c r="H154" s="16"/>
      <c r="I154" s="21"/>
      <c r="J154" s="16"/>
    </row>
    <row r="155" spans="1:10" ht="31.5" x14ac:dyDescent="0.25">
      <c r="A155" s="115"/>
      <c r="B155" s="115"/>
      <c r="C155" s="16" t="s">
        <v>35</v>
      </c>
      <c r="D155" s="20" t="s">
        <v>208</v>
      </c>
      <c r="E155" s="21">
        <v>280400</v>
      </c>
      <c r="F155" s="20" t="s">
        <v>209</v>
      </c>
      <c r="G155" s="21">
        <v>280400</v>
      </c>
      <c r="H155" s="16"/>
      <c r="I155" s="21"/>
      <c r="J155" s="16"/>
    </row>
    <row r="156" spans="1:10" ht="31.5" x14ac:dyDescent="0.25">
      <c r="A156" s="115"/>
      <c r="B156" s="115"/>
      <c r="C156" s="16" t="s">
        <v>35</v>
      </c>
      <c r="D156" s="20" t="s">
        <v>210</v>
      </c>
      <c r="E156" s="21">
        <v>210000</v>
      </c>
      <c r="F156" s="20" t="s">
        <v>211</v>
      </c>
      <c r="G156" s="21">
        <v>210000</v>
      </c>
      <c r="H156" s="16"/>
      <c r="I156" s="21"/>
      <c r="J156" s="16"/>
    </row>
    <row r="157" spans="1:10" ht="31.5" x14ac:dyDescent="0.25">
      <c r="A157" s="115"/>
      <c r="B157" s="115"/>
      <c r="C157" s="16" t="s">
        <v>35</v>
      </c>
      <c r="D157" s="20" t="s">
        <v>212</v>
      </c>
      <c r="E157" s="21">
        <v>146400</v>
      </c>
      <c r="F157" s="20" t="s">
        <v>149</v>
      </c>
      <c r="G157" s="21">
        <v>146400</v>
      </c>
      <c r="H157" s="16"/>
      <c r="I157" s="21"/>
      <c r="J157" s="16"/>
    </row>
    <row r="158" spans="1:10" ht="47.25" x14ac:dyDescent="0.25">
      <c r="A158" s="115"/>
      <c r="B158" s="115"/>
      <c r="C158" s="16" t="s">
        <v>35</v>
      </c>
      <c r="D158" s="20" t="s">
        <v>213</v>
      </c>
      <c r="E158" s="21">
        <v>6970</v>
      </c>
      <c r="F158" s="20" t="s">
        <v>214</v>
      </c>
      <c r="G158" s="21">
        <v>6970</v>
      </c>
      <c r="H158" s="16"/>
      <c r="I158" s="21"/>
      <c r="J158" s="16"/>
    </row>
    <row r="159" spans="1:10" ht="31.5" x14ac:dyDescent="0.25">
      <c r="A159" s="115"/>
      <c r="B159" s="115"/>
      <c r="C159" s="16" t="s">
        <v>35</v>
      </c>
      <c r="D159" s="20" t="s">
        <v>215</v>
      </c>
      <c r="E159" s="21">
        <v>31600</v>
      </c>
      <c r="F159" s="20" t="s">
        <v>216</v>
      </c>
      <c r="G159" s="21">
        <v>31600</v>
      </c>
      <c r="H159" s="16"/>
      <c r="I159" s="21"/>
      <c r="J159" s="16"/>
    </row>
    <row r="160" spans="1:10" ht="63" x14ac:dyDescent="0.25">
      <c r="A160" s="115"/>
      <c r="B160" s="115"/>
      <c r="C160" s="16" t="s">
        <v>35</v>
      </c>
      <c r="D160" s="20" t="s">
        <v>217</v>
      </c>
      <c r="E160" s="21">
        <v>8400</v>
      </c>
      <c r="F160" s="20" t="s">
        <v>218</v>
      </c>
      <c r="G160" s="21">
        <v>8400</v>
      </c>
      <c r="H160" s="16"/>
      <c r="I160" s="21"/>
      <c r="J160" s="16"/>
    </row>
    <row r="161" spans="1:10" ht="31.5" x14ac:dyDescent="0.25">
      <c r="A161" s="115"/>
      <c r="B161" s="115"/>
      <c r="C161" s="16" t="s">
        <v>35</v>
      </c>
      <c r="D161" s="20" t="s">
        <v>219</v>
      </c>
      <c r="E161" s="21">
        <v>37500</v>
      </c>
      <c r="F161" s="20" t="s">
        <v>220</v>
      </c>
      <c r="G161" s="21">
        <v>37500</v>
      </c>
      <c r="H161" s="16"/>
      <c r="I161" s="21"/>
      <c r="J161" s="16"/>
    </row>
    <row r="162" spans="1:10" ht="78.75" x14ac:dyDescent="0.25">
      <c r="A162" s="115"/>
      <c r="B162" s="115"/>
      <c r="C162" s="16" t="s">
        <v>35</v>
      </c>
      <c r="D162" s="20" t="s">
        <v>221</v>
      </c>
      <c r="E162" s="21">
        <v>243640.04</v>
      </c>
      <c r="F162" s="20" t="s">
        <v>222</v>
      </c>
      <c r="G162" s="21">
        <v>243640.04</v>
      </c>
      <c r="H162" s="16"/>
      <c r="I162" s="21"/>
      <c r="J162" s="16"/>
    </row>
    <row r="163" spans="1:10" ht="63" x14ac:dyDescent="0.25">
      <c r="A163" s="115"/>
      <c r="B163" s="115"/>
      <c r="C163" s="16" t="s">
        <v>35</v>
      </c>
      <c r="D163" s="20" t="s">
        <v>223</v>
      </c>
      <c r="E163" s="21">
        <v>158442</v>
      </c>
      <c r="F163" s="20" t="s">
        <v>224</v>
      </c>
      <c r="G163" s="21">
        <v>158442</v>
      </c>
      <c r="H163" s="16"/>
      <c r="I163" s="21"/>
      <c r="J163" s="16"/>
    </row>
    <row r="164" spans="1:10" ht="47.25" x14ac:dyDescent="0.25">
      <c r="A164" s="115"/>
      <c r="B164" s="115"/>
      <c r="C164" s="16" t="s">
        <v>35</v>
      </c>
      <c r="D164" s="20" t="s">
        <v>225</v>
      </c>
      <c r="E164" s="21">
        <v>27590</v>
      </c>
      <c r="F164" s="20" t="s">
        <v>226</v>
      </c>
      <c r="G164" s="21">
        <v>27590</v>
      </c>
      <c r="H164" s="16"/>
      <c r="I164" s="21"/>
      <c r="J164" s="16"/>
    </row>
    <row r="165" spans="1:10" ht="15.75" x14ac:dyDescent="0.25">
      <c r="A165" s="115"/>
      <c r="B165" s="115"/>
      <c r="C165" s="16" t="s">
        <v>35</v>
      </c>
      <c r="D165" s="20" t="s">
        <v>227</v>
      </c>
      <c r="E165" s="21">
        <v>36000</v>
      </c>
      <c r="F165" s="20" t="s">
        <v>228</v>
      </c>
      <c r="G165" s="21">
        <v>36000</v>
      </c>
      <c r="H165" s="16"/>
      <c r="I165" s="21"/>
      <c r="J165" s="16"/>
    </row>
    <row r="166" spans="1:10" ht="63" x14ac:dyDescent="0.25">
      <c r="A166" s="115"/>
      <c r="B166" s="115"/>
      <c r="C166" s="16" t="s">
        <v>35</v>
      </c>
      <c r="D166" s="20" t="s">
        <v>229</v>
      </c>
      <c r="E166" s="21">
        <v>21417</v>
      </c>
      <c r="F166" s="20" t="s">
        <v>230</v>
      </c>
      <c r="G166" s="21">
        <v>21417</v>
      </c>
      <c r="H166" s="16"/>
      <c r="I166" s="21"/>
      <c r="J166" s="16"/>
    </row>
    <row r="167" spans="1:10" ht="31.5" x14ac:dyDescent="0.25">
      <c r="A167" s="115"/>
      <c r="B167" s="115"/>
      <c r="C167" s="16" t="s">
        <v>35</v>
      </c>
      <c r="D167" s="20" t="s">
        <v>231</v>
      </c>
      <c r="E167" s="21">
        <v>13000</v>
      </c>
      <c r="F167" s="20" t="s">
        <v>232</v>
      </c>
      <c r="G167" s="21">
        <v>13000</v>
      </c>
      <c r="H167" s="16"/>
      <c r="I167" s="21"/>
      <c r="J167" s="16"/>
    </row>
    <row r="168" spans="1:10" ht="31.5" x14ac:dyDescent="0.25">
      <c r="A168" s="115"/>
      <c r="B168" s="115"/>
      <c r="C168" s="16" t="s">
        <v>35</v>
      </c>
      <c r="D168" s="20" t="s">
        <v>233</v>
      </c>
      <c r="E168" s="21">
        <v>29300</v>
      </c>
      <c r="F168" s="20" t="s">
        <v>234</v>
      </c>
      <c r="G168" s="21">
        <v>29300</v>
      </c>
      <c r="H168" s="16"/>
      <c r="I168" s="21"/>
      <c r="J168" s="16"/>
    </row>
    <row r="169" spans="1:10" ht="15.75" x14ac:dyDescent="0.25">
      <c r="A169" s="115"/>
      <c r="B169" s="115"/>
      <c r="C169" s="16" t="s">
        <v>35</v>
      </c>
      <c r="D169" s="20" t="s">
        <v>235</v>
      </c>
      <c r="E169" s="21">
        <v>53998</v>
      </c>
      <c r="F169" s="20" t="s">
        <v>236</v>
      </c>
      <c r="G169" s="21">
        <v>53998</v>
      </c>
      <c r="H169" s="16"/>
      <c r="I169" s="21"/>
      <c r="J169" s="16"/>
    </row>
    <row r="170" spans="1:10" ht="31.5" x14ac:dyDescent="0.25">
      <c r="A170" s="115"/>
      <c r="B170" s="115"/>
      <c r="C170" s="16" t="s">
        <v>35</v>
      </c>
      <c r="D170" s="20" t="s">
        <v>237</v>
      </c>
      <c r="E170" s="21">
        <v>4500000</v>
      </c>
      <c r="F170" s="14"/>
      <c r="G170" s="21"/>
      <c r="H170" s="20" t="s">
        <v>238</v>
      </c>
      <c r="I170" s="21">
        <v>4500000</v>
      </c>
      <c r="J170" s="16" t="s">
        <v>62</v>
      </c>
    </row>
    <row r="171" spans="1:10" ht="31.5" x14ac:dyDescent="0.25">
      <c r="A171" s="115"/>
      <c r="B171" s="115"/>
      <c r="C171" s="16" t="s">
        <v>35</v>
      </c>
      <c r="D171" s="20" t="s">
        <v>239</v>
      </c>
      <c r="E171" s="21">
        <v>200255.14</v>
      </c>
      <c r="F171" s="14"/>
      <c r="G171" s="21"/>
      <c r="H171" s="20" t="s">
        <v>240</v>
      </c>
      <c r="I171" s="21">
        <v>200255.14</v>
      </c>
      <c r="J171" s="16" t="s">
        <v>67</v>
      </c>
    </row>
    <row r="172" spans="1:10" ht="47.25" x14ac:dyDescent="0.25">
      <c r="A172" s="115"/>
      <c r="B172" s="115"/>
      <c r="C172" s="16" t="s">
        <v>35</v>
      </c>
      <c r="D172" s="20" t="s">
        <v>241</v>
      </c>
      <c r="E172" s="21">
        <v>2782226.11</v>
      </c>
      <c r="F172" s="14"/>
      <c r="G172" s="21"/>
      <c r="H172" s="20" t="s">
        <v>242</v>
      </c>
      <c r="I172" s="21">
        <v>2782226.11</v>
      </c>
      <c r="J172" s="16" t="s">
        <v>67</v>
      </c>
    </row>
    <row r="173" spans="1:10" ht="31.5" x14ac:dyDescent="0.25">
      <c r="A173" s="115"/>
      <c r="B173" s="115"/>
      <c r="C173" s="16" t="s">
        <v>35</v>
      </c>
      <c r="D173" s="20" t="s">
        <v>243</v>
      </c>
      <c r="E173" s="21">
        <v>208950</v>
      </c>
      <c r="F173" s="20" t="s">
        <v>244</v>
      </c>
      <c r="G173" s="21">
        <v>208950</v>
      </c>
      <c r="H173" s="16"/>
      <c r="I173" s="21"/>
      <c r="J173" s="16"/>
    </row>
    <row r="174" spans="1:10" ht="47.25" x14ac:dyDescent="0.25">
      <c r="A174" s="115"/>
      <c r="B174" s="115"/>
      <c r="C174" s="16" t="s">
        <v>35</v>
      </c>
      <c r="D174" s="20" t="s">
        <v>245</v>
      </c>
      <c r="E174" s="21">
        <v>632360</v>
      </c>
      <c r="F174" s="14"/>
      <c r="G174" s="21"/>
      <c r="H174" s="20" t="s">
        <v>246</v>
      </c>
      <c r="I174" s="21">
        <v>632360</v>
      </c>
      <c r="J174" s="16" t="s">
        <v>116</v>
      </c>
    </row>
    <row r="175" spans="1:10" ht="31.5" x14ac:dyDescent="0.25">
      <c r="A175" s="115"/>
      <c r="B175" s="115"/>
      <c r="C175" s="16" t="s">
        <v>35</v>
      </c>
      <c r="D175" s="20" t="s">
        <v>247</v>
      </c>
      <c r="E175" s="21">
        <v>1292666.67</v>
      </c>
      <c r="F175" s="20" t="s">
        <v>248</v>
      </c>
      <c r="G175" s="21">
        <v>1292666.67</v>
      </c>
      <c r="H175" s="16"/>
      <c r="I175" s="21"/>
      <c r="J175" s="16"/>
    </row>
    <row r="176" spans="1:10" ht="15.75" x14ac:dyDescent="0.25">
      <c r="A176" s="115"/>
      <c r="B176" s="115"/>
      <c r="C176" s="16" t="s">
        <v>35</v>
      </c>
      <c r="D176" s="20" t="s">
        <v>249</v>
      </c>
      <c r="E176" s="21">
        <v>275388.12</v>
      </c>
      <c r="F176" s="20" t="s">
        <v>250</v>
      </c>
      <c r="G176" s="21">
        <v>275388.12</v>
      </c>
      <c r="H176" s="16"/>
      <c r="I176" s="21"/>
      <c r="J176" s="16"/>
    </row>
    <row r="177" spans="1:10" ht="31.5" x14ac:dyDescent="0.25">
      <c r="A177" s="115"/>
      <c r="B177" s="115"/>
      <c r="C177" s="16" t="s">
        <v>35</v>
      </c>
      <c r="D177" s="20" t="s">
        <v>251</v>
      </c>
      <c r="E177" s="21">
        <v>1116390</v>
      </c>
      <c r="F177" s="14" t="s">
        <v>162</v>
      </c>
      <c r="G177" s="21">
        <f>1116390-45702.45</f>
        <v>1070687.55</v>
      </c>
      <c r="H177" s="16"/>
      <c r="I177" s="21"/>
      <c r="J177" s="16"/>
    </row>
    <row r="178" spans="1:10" ht="94.5" x14ac:dyDescent="0.25">
      <c r="A178" s="115"/>
      <c r="B178" s="115"/>
      <c r="C178" s="16" t="s">
        <v>35</v>
      </c>
      <c r="D178" s="20" t="s">
        <v>252</v>
      </c>
      <c r="E178" s="21">
        <v>963593.33</v>
      </c>
      <c r="F178" s="20" t="s">
        <v>118</v>
      </c>
      <c r="G178" s="21">
        <v>963593.33</v>
      </c>
      <c r="H178" s="16"/>
      <c r="I178" s="21"/>
      <c r="J178" s="16"/>
    </row>
    <row r="179" spans="1:10" ht="15.75" x14ac:dyDescent="0.25">
      <c r="A179" s="115"/>
      <c r="B179" s="115"/>
      <c r="C179" s="16" t="s">
        <v>83</v>
      </c>
      <c r="D179" s="20" t="s">
        <v>253</v>
      </c>
      <c r="E179" s="21">
        <v>2252680</v>
      </c>
      <c r="F179" s="20" t="s">
        <v>254</v>
      </c>
      <c r="G179" s="21">
        <v>2252680</v>
      </c>
      <c r="H179" s="16"/>
      <c r="I179" s="21"/>
      <c r="J179" s="16"/>
    </row>
    <row r="180" spans="1:10" ht="63" x14ac:dyDescent="0.25">
      <c r="A180" s="115"/>
      <c r="B180" s="115"/>
      <c r="C180" s="16" t="s">
        <v>83</v>
      </c>
      <c r="D180" s="20" t="s">
        <v>255</v>
      </c>
      <c r="E180" s="21">
        <v>19738943.300000001</v>
      </c>
      <c r="F180" s="20" t="s">
        <v>256</v>
      </c>
      <c r="G180" s="21">
        <v>19738943.300000001</v>
      </c>
      <c r="H180" s="16"/>
      <c r="I180" s="21"/>
      <c r="J180" s="16"/>
    </row>
    <row r="181" spans="1:10" ht="31.5" x14ac:dyDescent="0.25">
      <c r="A181" s="115"/>
      <c r="B181" s="115"/>
      <c r="C181" s="16" t="s">
        <v>35</v>
      </c>
      <c r="D181" s="16" t="s">
        <v>257</v>
      </c>
      <c r="E181" s="21">
        <v>1237500</v>
      </c>
      <c r="F181" s="14" t="s">
        <v>258</v>
      </c>
      <c r="G181" s="21">
        <v>1237500</v>
      </c>
      <c r="H181" s="16"/>
      <c r="I181" s="16"/>
      <c r="J181" s="16"/>
    </row>
    <row r="182" spans="1:10" ht="31.5" x14ac:dyDescent="0.25">
      <c r="A182" s="115"/>
      <c r="B182" s="115"/>
      <c r="C182" s="16" t="s">
        <v>35</v>
      </c>
      <c r="D182" s="16" t="s">
        <v>259</v>
      </c>
      <c r="E182" s="21">
        <v>405333</v>
      </c>
      <c r="F182" s="14" t="s">
        <v>260</v>
      </c>
      <c r="G182" s="21">
        <v>405333</v>
      </c>
      <c r="H182" s="16"/>
      <c r="I182" s="16"/>
      <c r="J182" s="16"/>
    </row>
    <row r="183" spans="1:10" ht="31.5" x14ac:dyDescent="0.25">
      <c r="A183" s="115"/>
      <c r="B183" s="115"/>
      <c r="C183" s="16" t="s">
        <v>35</v>
      </c>
      <c r="D183" s="16" t="s">
        <v>261</v>
      </c>
      <c r="E183" s="21">
        <v>875833</v>
      </c>
      <c r="F183" s="14" t="s">
        <v>260</v>
      </c>
      <c r="G183" s="21">
        <v>875833</v>
      </c>
      <c r="H183" s="16"/>
      <c r="I183" s="16"/>
      <c r="J183" s="16"/>
    </row>
    <row r="184" spans="1:10" ht="15.75" x14ac:dyDescent="0.25">
      <c r="A184" s="115"/>
      <c r="B184" s="115"/>
      <c r="C184" s="16" t="s">
        <v>35</v>
      </c>
      <c r="D184" s="16" t="s">
        <v>262</v>
      </c>
      <c r="E184" s="21">
        <v>228792</v>
      </c>
      <c r="F184" s="14" t="s">
        <v>263</v>
      </c>
      <c r="G184" s="21">
        <v>228792</v>
      </c>
      <c r="H184" s="16"/>
      <c r="I184" s="16"/>
      <c r="J184" s="16"/>
    </row>
    <row r="185" spans="1:10" ht="63" x14ac:dyDescent="0.25">
      <c r="A185" s="115"/>
      <c r="B185" s="115"/>
      <c r="C185" s="16" t="s">
        <v>35</v>
      </c>
      <c r="D185" s="16" t="s">
        <v>264</v>
      </c>
      <c r="E185" s="21">
        <v>1260000</v>
      </c>
      <c r="F185" s="14" t="s">
        <v>265</v>
      </c>
      <c r="G185" s="21">
        <v>1260000</v>
      </c>
      <c r="H185" s="16"/>
      <c r="I185" s="16"/>
      <c r="J185" s="16"/>
    </row>
    <row r="186" spans="1:10" ht="94.5" x14ac:dyDescent="0.25">
      <c r="A186" s="115"/>
      <c r="B186" s="115"/>
      <c r="C186" s="16" t="s">
        <v>35</v>
      </c>
      <c r="D186" s="16" t="s">
        <v>266</v>
      </c>
      <c r="E186" s="21">
        <v>349926</v>
      </c>
      <c r="F186" s="14" t="s">
        <v>267</v>
      </c>
      <c r="G186" s="21">
        <v>349926</v>
      </c>
      <c r="H186" s="16"/>
      <c r="I186" s="16"/>
      <c r="J186" s="16"/>
    </row>
    <row r="187" spans="1:10" ht="31.5" x14ac:dyDescent="0.25">
      <c r="A187" s="115"/>
      <c r="B187" s="115"/>
      <c r="C187" s="16" t="s">
        <v>35</v>
      </c>
      <c r="D187" s="16" t="s">
        <v>268</v>
      </c>
      <c r="E187" s="21">
        <v>74976</v>
      </c>
      <c r="F187" s="14" t="s">
        <v>269</v>
      </c>
      <c r="G187" s="21">
        <v>74976</v>
      </c>
      <c r="H187" s="16"/>
      <c r="I187" s="16"/>
      <c r="J187" s="16"/>
    </row>
    <row r="188" spans="1:10" ht="47.25" x14ac:dyDescent="0.25">
      <c r="A188" s="115"/>
      <c r="B188" s="115"/>
      <c r="C188" s="16" t="s">
        <v>35</v>
      </c>
      <c r="D188" s="16" t="s">
        <v>270</v>
      </c>
      <c r="E188" s="21">
        <v>113780</v>
      </c>
      <c r="F188" s="14" t="s">
        <v>271</v>
      </c>
      <c r="G188" s="21">
        <v>113780</v>
      </c>
      <c r="H188" s="16"/>
      <c r="I188" s="16"/>
      <c r="J188" s="16"/>
    </row>
    <row r="189" spans="1:10" ht="47.25" x14ac:dyDescent="0.25">
      <c r="A189" s="116"/>
      <c r="B189" s="116"/>
      <c r="C189" s="16" t="s">
        <v>83</v>
      </c>
      <c r="D189" s="16" t="s">
        <v>272</v>
      </c>
      <c r="E189" s="21">
        <v>14950200</v>
      </c>
      <c r="F189" s="14" t="s">
        <v>273</v>
      </c>
      <c r="G189" s="21">
        <v>14950200</v>
      </c>
      <c r="H189" s="16"/>
      <c r="I189" s="16"/>
      <c r="J189" s="16"/>
    </row>
    <row r="190" spans="1:10" ht="15.75" x14ac:dyDescent="0.25">
      <c r="A190" s="97" t="s">
        <v>360</v>
      </c>
      <c r="B190" s="98"/>
      <c r="C190" s="98"/>
      <c r="D190" s="99"/>
      <c r="E190" s="57" t="s">
        <v>364</v>
      </c>
      <c r="F190" s="54" t="s">
        <v>358</v>
      </c>
      <c r="G190" s="53">
        <f>SUM(G19:G189)</f>
        <v>95582401.219999999</v>
      </c>
      <c r="H190" s="54" t="s">
        <v>358</v>
      </c>
      <c r="I190" s="53">
        <f>SUM(I19:I189)</f>
        <v>69065356.650000006</v>
      </c>
      <c r="J190" s="54" t="s">
        <v>358</v>
      </c>
    </row>
    <row r="191" spans="1:10" ht="60" x14ac:dyDescent="0.25">
      <c r="A191" s="68" t="s">
        <v>274</v>
      </c>
      <c r="B191" s="69" t="s">
        <v>275</v>
      </c>
      <c r="C191" s="70" t="s">
        <v>35</v>
      </c>
      <c r="D191" s="22" t="s">
        <v>276</v>
      </c>
      <c r="E191" s="23">
        <v>18994453.34</v>
      </c>
      <c r="F191" s="24"/>
      <c r="G191" s="23"/>
      <c r="H191" s="24" t="s">
        <v>277</v>
      </c>
      <c r="I191" s="23">
        <v>18994453.34</v>
      </c>
      <c r="J191" s="25" t="s">
        <v>45</v>
      </c>
    </row>
    <row r="192" spans="1:10" ht="60" x14ac:dyDescent="0.25">
      <c r="A192" s="68"/>
      <c r="B192" s="69"/>
      <c r="C192" s="71"/>
      <c r="D192" s="22" t="s">
        <v>278</v>
      </c>
      <c r="E192" s="23">
        <v>1000000</v>
      </c>
      <c r="F192" s="24" t="s">
        <v>279</v>
      </c>
      <c r="G192" s="23">
        <v>1000000</v>
      </c>
      <c r="H192" s="22"/>
      <c r="I192" s="22"/>
      <c r="J192" s="22"/>
    </row>
    <row r="193" spans="1:10" ht="60" x14ac:dyDescent="0.25">
      <c r="A193" s="68"/>
      <c r="B193" s="69"/>
      <c r="C193" s="70" t="s">
        <v>83</v>
      </c>
      <c r="D193" s="22" t="s">
        <v>280</v>
      </c>
      <c r="E193" s="23">
        <v>13500000</v>
      </c>
      <c r="F193" s="24" t="s">
        <v>281</v>
      </c>
      <c r="G193" s="23">
        <v>13500000</v>
      </c>
      <c r="H193" s="22"/>
      <c r="I193" s="22"/>
      <c r="J193" s="22"/>
    </row>
    <row r="194" spans="1:10" ht="60" x14ac:dyDescent="0.25">
      <c r="A194" s="68"/>
      <c r="B194" s="69"/>
      <c r="C194" s="72"/>
      <c r="D194" s="22" t="s">
        <v>282</v>
      </c>
      <c r="E194" s="23">
        <v>10447000</v>
      </c>
      <c r="F194" s="24" t="s">
        <v>283</v>
      </c>
      <c r="G194" s="23">
        <v>10447000</v>
      </c>
      <c r="H194" s="22"/>
      <c r="I194" s="22"/>
      <c r="J194" s="22"/>
    </row>
    <row r="195" spans="1:10" ht="75" x14ac:dyDescent="0.25">
      <c r="A195" s="68"/>
      <c r="B195" s="69"/>
      <c r="C195" s="71"/>
      <c r="D195" s="22" t="s">
        <v>284</v>
      </c>
      <c r="E195" s="23">
        <v>9550000</v>
      </c>
      <c r="F195" s="24" t="s">
        <v>285</v>
      </c>
      <c r="G195" s="23">
        <v>9550000</v>
      </c>
      <c r="H195" s="22"/>
      <c r="I195" s="22"/>
      <c r="J195" s="22"/>
    </row>
    <row r="196" spans="1:10" x14ac:dyDescent="0.25">
      <c r="A196" s="79" t="s">
        <v>306</v>
      </c>
      <c r="B196" s="79"/>
      <c r="C196" s="79"/>
      <c r="D196" s="80"/>
      <c r="E196" s="52">
        <f>SUM(E191:E195)</f>
        <v>53491453.340000004</v>
      </c>
      <c r="F196" s="48" t="s">
        <v>358</v>
      </c>
      <c r="G196" s="52">
        <f>SUM(G191:G195)</f>
        <v>34497000</v>
      </c>
      <c r="H196" s="48" t="s">
        <v>358</v>
      </c>
      <c r="I196" s="52">
        <f>SUM(I191:I195)</f>
        <v>18994453.34</v>
      </c>
      <c r="J196" s="52" t="s">
        <v>358</v>
      </c>
    </row>
    <row r="197" spans="1:10" ht="180" x14ac:dyDescent="0.25">
      <c r="A197" s="73" t="s">
        <v>286</v>
      </c>
      <c r="B197" s="76" t="s">
        <v>287</v>
      </c>
      <c r="C197" s="76" t="s">
        <v>288</v>
      </c>
      <c r="D197" s="26" t="s">
        <v>289</v>
      </c>
      <c r="E197" s="26">
        <v>4216082.4000000004</v>
      </c>
      <c r="F197" s="27" t="s">
        <v>290</v>
      </c>
      <c r="G197" s="26">
        <v>4216082.4000000004</v>
      </c>
      <c r="H197" s="26" t="s">
        <v>291</v>
      </c>
      <c r="I197" s="26" t="s">
        <v>291</v>
      </c>
      <c r="J197" s="26" t="s">
        <v>291</v>
      </c>
    </row>
    <row r="198" spans="1:10" ht="30" x14ac:dyDescent="0.25">
      <c r="A198" s="74"/>
      <c r="B198" s="77"/>
      <c r="C198" s="77"/>
      <c r="D198" s="28" t="s">
        <v>292</v>
      </c>
      <c r="E198" s="26">
        <v>190500</v>
      </c>
      <c r="F198" s="26" t="s">
        <v>293</v>
      </c>
      <c r="G198" s="26">
        <v>190500</v>
      </c>
      <c r="H198" s="26" t="s">
        <v>291</v>
      </c>
      <c r="I198" s="26" t="s">
        <v>291</v>
      </c>
      <c r="J198" s="26" t="s">
        <v>291</v>
      </c>
    </row>
    <row r="199" spans="1:10" ht="30" x14ac:dyDescent="0.25">
      <c r="A199" s="74"/>
      <c r="B199" s="77"/>
      <c r="C199" s="77"/>
      <c r="D199" s="26" t="s">
        <v>294</v>
      </c>
      <c r="E199" s="26">
        <v>407950</v>
      </c>
      <c r="F199" s="26" t="s">
        <v>295</v>
      </c>
      <c r="G199" s="26">
        <v>407950</v>
      </c>
      <c r="H199" s="26" t="s">
        <v>291</v>
      </c>
      <c r="I199" s="26" t="s">
        <v>291</v>
      </c>
      <c r="J199" s="26" t="s">
        <v>291</v>
      </c>
    </row>
    <row r="200" spans="1:10" ht="45" x14ac:dyDescent="0.25">
      <c r="A200" s="74"/>
      <c r="B200" s="77"/>
      <c r="C200" s="77"/>
      <c r="D200" s="26" t="s">
        <v>296</v>
      </c>
      <c r="E200" s="26">
        <v>452430</v>
      </c>
      <c r="F200" s="26" t="s">
        <v>297</v>
      </c>
      <c r="G200" s="26">
        <v>452430</v>
      </c>
      <c r="H200" s="26" t="s">
        <v>291</v>
      </c>
      <c r="I200" s="26" t="s">
        <v>291</v>
      </c>
      <c r="J200" s="26" t="s">
        <v>291</v>
      </c>
    </row>
    <row r="201" spans="1:10" ht="45" x14ac:dyDescent="0.25">
      <c r="A201" s="74"/>
      <c r="B201" s="77"/>
      <c r="C201" s="77"/>
      <c r="D201" s="26" t="s">
        <v>298</v>
      </c>
      <c r="E201" s="26">
        <v>1900600</v>
      </c>
      <c r="F201" s="26" t="s">
        <v>299</v>
      </c>
      <c r="G201" s="26">
        <v>1900600</v>
      </c>
      <c r="H201" s="26" t="s">
        <v>291</v>
      </c>
      <c r="I201" s="26" t="s">
        <v>291</v>
      </c>
      <c r="J201" s="26" t="s">
        <v>291</v>
      </c>
    </row>
    <row r="202" spans="1:10" ht="30" x14ac:dyDescent="0.25">
      <c r="A202" s="74"/>
      <c r="B202" s="77"/>
      <c r="C202" s="77"/>
      <c r="D202" s="26" t="s">
        <v>300</v>
      </c>
      <c r="E202" s="26">
        <v>157723.63</v>
      </c>
      <c r="F202" s="26" t="s">
        <v>301</v>
      </c>
      <c r="G202" s="26">
        <v>157723.63</v>
      </c>
      <c r="H202" s="26" t="s">
        <v>291</v>
      </c>
      <c r="I202" s="26" t="s">
        <v>291</v>
      </c>
      <c r="J202" s="26" t="s">
        <v>291</v>
      </c>
    </row>
    <row r="203" spans="1:10" x14ac:dyDescent="0.25">
      <c r="A203" s="74"/>
      <c r="B203" s="77"/>
      <c r="C203" s="77"/>
      <c r="D203" s="26" t="s">
        <v>302</v>
      </c>
      <c r="E203" s="26">
        <v>88535</v>
      </c>
      <c r="F203" s="26" t="s">
        <v>303</v>
      </c>
      <c r="G203" s="26">
        <v>88535</v>
      </c>
      <c r="H203" s="26" t="s">
        <v>291</v>
      </c>
      <c r="I203" s="26" t="s">
        <v>291</v>
      </c>
      <c r="J203" s="26" t="s">
        <v>291</v>
      </c>
    </row>
    <row r="204" spans="1:10" ht="60" x14ac:dyDescent="0.25">
      <c r="A204" s="75"/>
      <c r="B204" s="78"/>
      <c r="C204" s="78"/>
      <c r="D204" s="26" t="s">
        <v>304</v>
      </c>
      <c r="E204" s="26">
        <v>1941848.97</v>
      </c>
      <c r="F204" s="26" t="s">
        <v>305</v>
      </c>
      <c r="G204" s="26">
        <v>1941848.97</v>
      </c>
      <c r="H204" s="26"/>
      <c r="I204" s="26"/>
      <c r="J204" s="26"/>
    </row>
    <row r="205" spans="1:10" x14ac:dyDescent="0.25">
      <c r="A205" s="91" t="s">
        <v>361</v>
      </c>
      <c r="B205" s="92"/>
      <c r="C205" s="93"/>
      <c r="D205" s="29" t="s">
        <v>307</v>
      </c>
      <c r="E205" s="29">
        <f>SUM(E197:E204)</f>
        <v>9355670</v>
      </c>
      <c r="F205" s="29" t="s">
        <v>307</v>
      </c>
      <c r="G205" s="29">
        <f>SUM(G197:G204)</f>
        <v>9355670</v>
      </c>
      <c r="H205" s="29" t="s">
        <v>307</v>
      </c>
      <c r="I205" s="29">
        <f>SUM(I197:I204)</f>
        <v>0</v>
      </c>
      <c r="J205" s="29" t="s">
        <v>307</v>
      </c>
    </row>
    <row r="206" spans="1:10" ht="90" x14ac:dyDescent="0.25">
      <c r="A206" s="66" t="s">
        <v>308</v>
      </c>
      <c r="B206" s="73" t="s">
        <v>309</v>
      </c>
      <c r="C206" s="94" t="s">
        <v>310</v>
      </c>
      <c r="D206" s="22" t="s">
        <v>311</v>
      </c>
      <c r="E206" s="30">
        <v>3026124.67</v>
      </c>
      <c r="F206" s="31" t="s">
        <v>312</v>
      </c>
      <c r="G206" s="30">
        <v>3026124.67</v>
      </c>
      <c r="H206" s="25"/>
      <c r="I206" s="32"/>
      <c r="J206" s="25"/>
    </row>
    <row r="207" spans="1:10" ht="30" x14ac:dyDescent="0.25">
      <c r="A207" s="67"/>
      <c r="B207" s="74"/>
      <c r="C207" s="94"/>
      <c r="D207" s="22" t="s">
        <v>313</v>
      </c>
      <c r="E207" s="32">
        <v>1200240</v>
      </c>
      <c r="F207" s="33" t="s">
        <v>91</v>
      </c>
      <c r="G207" s="32">
        <v>1200240</v>
      </c>
      <c r="H207" s="2"/>
      <c r="I207" s="32"/>
      <c r="J207" s="2"/>
    </row>
    <row r="208" spans="1:10" ht="75" x14ac:dyDescent="0.25">
      <c r="A208" s="67"/>
      <c r="B208" s="74"/>
      <c r="C208" s="94"/>
      <c r="D208" s="24" t="s">
        <v>314</v>
      </c>
      <c r="E208" s="32">
        <v>873000</v>
      </c>
      <c r="F208" s="34" t="s">
        <v>315</v>
      </c>
      <c r="G208" s="32">
        <v>873000</v>
      </c>
      <c r="H208" s="2"/>
      <c r="I208" s="32"/>
      <c r="J208" s="2"/>
    </row>
    <row r="209" spans="1:10" ht="45" x14ac:dyDescent="0.25">
      <c r="A209" s="67"/>
      <c r="B209" s="74"/>
      <c r="C209" s="94"/>
      <c r="D209" s="22" t="s">
        <v>316</v>
      </c>
      <c r="E209" s="32">
        <v>667127.17000000004</v>
      </c>
      <c r="G209" s="32"/>
      <c r="H209" s="34" t="s">
        <v>317</v>
      </c>
      <c r="I209" s="32">
        <v>667127.17000000004</v>
      </c>
      <c r="J209" s="25" t="s">
        <v>355</v>
      </c>
    </row>
    <row r="210" spans="1:10" ht="45" x14ac:dyDescent="0.25">
      <c r="A210" s="67"/>
      <c r="B210" s="74"/>
      <c r="C210" s="94"/>
      <c r="D210" s="22" t="s">
        <v>318</v>
      </c>
      <c r="E210" s="32">
        <v>130657.61</v>
      </c>
      <c r="F210" s="34"/>
      <c r="G210" s="32"/>
      <c r="H210" s="35" t="s">
        <v>319</v>
      </c>
      <c r="I210" s="32">
        <v>130657.61</v>
      </c>
      <c r="J210" s="25" t="s">
        <v>45</v>
      </c>
    </row>
    <row r="211" spans="1:10" ht="60" x14ac:dyDescent="0.25">
      <c r="A211" s="67"/>
      <c r="B211" s="74"/>
      <c r="C211" s="94"/>
      <c r="D211" s="22" t="s">
        <v>320</v>
      </c>
      <c r="E211" s="32">
        <v>1201000</v>
      </c>
      <c r="F211" s="34" t="s">
        <v>321</v>
      </c>
      <c r="G211" s="32">
        <v>1201000</v>
      </c>
      <c r="H211" s="35"/>
      <c r="I211" s="32"/>
      <c r="J211" s="25"/>
    </row>
    <row r="212" spans="1:10" ht="60" x14ac:dyDescent="0.25">
      <c r="A212" s="67"/>
      <c r="B212" s="74"/>
      <c r="C212" s="94"/>
      <c r="D212" s="24" t="s">
        <v>322</v>
      </c>
      <c r="E212" s="32">
        <v>5850000</v>
      </c>
      <c r="G212" s="32"/>
      <c r="H212" s="34" t="s">
        <v>323</v>
      </c>
      <c r="I212" s="32">
        <v>5850000</v>
      </c>
      <c r="J212" s="25" t="s">
        <v>67</v>
      </c>
    </row>
    <row r="213" spans="1:10" ht="90" x14ac:dyDescent="0.25">
      <c r="A213" s="67"/>
      <c r="B213" s="74"/>
      <c r="C213" s="94"/>
      <c r="D213" s="22" t="s">
        <v>324</v>
      </c>
      <c r="E213" s="32">
        <v>1189595.8400000001</v>
      </c>
      <c r="F213" s="34" t="s">
        <v>325</v>
      </c>
      <c r="G213" s="32">
        <v>1189595.8400000001</v>
      </c>
      <c r="H213" s="35"/>
      <c r="I213" s="32"/>
      <c r="J213" s="25"/>
    </row>
    <row r="214" spans="1:10" ht="45" x14ac:dyDescent="0.25">
      <c r="A214" s="67"/>
      <c r="B214" s="74"/>
      <c r="C214" s="94"/>
      <c r="D214" s="22" t="s">
        <v>326</v>
      </c>
      <c r="E214" s="32">
        <v>661200</v>
      </c>
      <c r="F214" s="34" t="s">
        <v>327</v>
      </c>
      <c r="G214" s="32">
        <v>661200</v>
      </c>
      <c r="H214" s="35"/>
      <c r="I214" s="32"/>
      <c r="J214" s="25"/>
    </row>
    <row r="215" spans="1:10" ht="45" x14ac:dyDescent="0.25">
      <c r="A215" s="67"/>
      <c r="B215" s="74"/>
      <c r="C215" s="94"/>
      <c r="D215" s="24" t="s">
        <v>328</v>
      </c>
      <c r="E215" s="32">
        <v>897120</v>
      </c>
      <c r="F215" s="34" t="s">
        <v>329</v>
      </c>
      <c r="G215" s="32">
        <v>897120</v>
      </c>
      <c r="H215" s="35"/>
      <c r="I215" s="32"/>
      <c r="J215" s="25"/>
    </row>
    <row r="216" spans="1:10" ht="60" x14ac:dyDescent="0.25">
      <c r="A216" s="67"/>
      <c r="B216" s="74"/>
      <c r="C216" s="94"/>
      <c r="D216" s="36" t="s">
        <v>330</v>
      </c>
      <c r="E216" s="32">
        <v>255914</v>
      </c>
      <c r="F216" s="34" t="s">
        <v>331</v>
      </c>
      <c r="G216" s="32">
        <v>255914</v>
      </c>
      <c r="H216" s="35"/>
      <c r="I216" s="32"/>
      <c r="J216" s="25"/>
    </row>
    <row r="217" spans="1:10" ht="45" x14ac:dyDescent="0.25">
      <c r="A217" s="67"/>
      <c r="B217" s="74"/>
      <c r="C217" s="94"/>
      <c r="D217" s="36" t="s">
        <v>332</v>
      </c>
      <c r="E217" s="32">
        <v>166414</v>
      </c>
      <c r="F217" s="34" t="s">
        <v>333</v>
      </c>
      <c r="G217" s="32">
        <v>166414</v>
      </c>
      <c r="H217" s="35"/>
      <c r="I217" s="32"/>
      <c r="J217" s="25"/>
    </row>
    <row r="218" spans="1:10" ht="60" x14ac:dyDescent="0.25">
      <c r="A218" s="67"/>
      <c r="B218" s="74"/>
      <c r="C218" s="94"/>
      <c r="D218" s="95" t="s">
        <v>334</v>
      </c>
      <c r="E218" s="62">
        <v>79100</v>
      </c>
      <c r="F218" s="34" t="s">
        <v>335</v>
      </c>
      <c r="G218" s="32">
        <v>42500</v>
      </c>
      <c r="H218" s="35"/>
      <c r="I218" s="32"/>
      <c r="J218" s="25"/>
    </row>
    <row r="219" spans="1:10" ht="60" x14ac:dyDescent="0.25">
      <c r="A219" s="67"/>
      <c r="B219" s="74"/>
      <c r="C219" s="94"/>
      <c r="D219" s="96"/>
      <c r="E219" s="63"/>
      <c r="F219" s="34" t="s">
        <v>336</v>
      </c>
      <c r="G219" s="32">
        <v>36600</v>
      </c>
      <c r="H219" s="35"/>
      <c r="I219" s="32"/>
      <c r="J219" s="25"/>
    </row>
    <row r="220" spans="1:10" ht="45" x14ac:dyDescent="0.25">
      <c r="A220" s="67"/>
      <c r="B220" s="74"/>
      <c r="C220" s="94"/>
      <c r="D220" s="36" t="s">
        <v>337</v>
      </c>
      <c r="E220" s="32">
        <v>227146.89</v>
      </c>
      <c r="F220" s="34"/>
      <c r="G220" s="32"/>
      <c r="H220" s="35" t="s">
        <v>338</v>
      </c>
      <c r="I220" s="32">
        <v>227146.89</v>
      </c>
      <c r="J220" s="25" t="s">
        <v>356</v>
      </c>
    </row>
    <row r="221" spans="1:10" ht="75" x14ac:dyDescent="0.25">
      <c r="A221" s="67"/>
      <c r="B221" s="74"/>
      <c r="C221" s="94"/>
      <c r="D221" s="36" t="s">
        <v>339</v>
      </c>
      <c r="E221" s="32">
        <v>87600</v>
      </c>
      <c r="F221" s="34" t="s">
        <v>340</v>
      </c>
      <c r="G221" s="32">
        <v>87600</v>
      </c>
      <c r="H221" s="35"/>
      <c r="I221" s="32"/>
      <c r="J221" s="25"/>
    </row>
    <row r="222" spans="1:10" x14ac:dyDescent="0.25">
      <c r="A222" s="67"/>
      <c r="B222" s="74"/>
      <c r="C222" s="94"/>
      <c r="D222" s="37" t="s">
        <v>341</v>
      </c>
      <c r="E222" s="38">
        <v>9864</v>
      </c>
      <c r="F222" s="39" t="s">
        <v>342</v>
      </c>
      <c r="G222" s="38">
        <v>9864</v>
      </c>
      <c r="H222" s="35"/>
      <c r="I222" s="32"/>
      <c r="J222" s="25"/>
    </row>
    <row r="223" spans="1:10" ht="45" x14ac:dyDescent="0.25">
      <c r="A223" s="67"/>
      <c r="B223" s="74"/>
      <c r="C223" s="94"/>
      <c r="D223" s="64" t="s">
        <v>343</v>
      </c>
      <c r="E223" s="62">
        <v>207600</v>
      </c>
      <c r="F223" s="34"/>
      <c r="G223" s="32"/>
      <c r="H223" s="35" t="s">
        <v>344</v>
      </c>
      <c r="I223" s="32">
        <v>38940</v>
      </c>
      <c r="J223" s="25" t="s">
        <v>67</v>
      </c>
    </row>
    <row r="224" spans="1:10" ht="45" x14ac:dyDescent="0.25">
      <c r="A224" s="67"/>
      <c r="B224" s="74"/>
      <c r="C224" s="94"/>
      <c r="D224" s="65"/>
      <c r="E224" s="63"/>
      <c r="F224" s="34"/>
      <c r="G224" s="32"/>
      <c r="H224" s="35" t="s">
        <v>345</v>
      </c>
      <c r="I224" s="32">
        <v>168660</v>
      </c>
      <c r="J224" s="25" t="s">
        <v>67</v>
      </c>
    </row>
    <row r="225" spans="1:10" ht="60" x14ac:dyDescent="0.25">
      <c r="A225" s="67"/>
      <c r="B225" s="74"/>
      <c r="C225" s="94"/>
      <c r="D225" s="36" t="s">
        <v>346</v>
      </c>
      <c r="E225" s="32">
        <v>151286</v>
      </c>
      <c r="F225" s="35"/>
      <c r="G225" s="32"/>
      <c r="H225" s="35" t="s">
        <v>347</v>
      </c>
      <c r="I225" s="32">
        <v>151286</v>
      </c>
      <c r="J225" s="45" t="s">
        <v>357</v>
      </c>
    </row>
    <row r="226" spans="1:10" ht="30" x14ac:dyDescent="0.25">
      <c r="A226" s="67"/>
      <c r="B226" s="74"/>
      <c r="C226" s="94"/>
      <c r="D226" s="36" t="s">
        <v>348</v>
      </c>
      <c r="E226" s="32">
        <v>19300</v>
      </c>
      <c r="F226" s="35" t="s">
        <v>349</v>
      </c>
      <c r="G226" s="32">
        <v>19300</v>
      </c>
      <c r="H226" s="35"/>
      <c r="I226" s="32"/>
      <c r="J226" s="25"/>
    </row>
    <row r="227" spans="1:10" ht="45" x14ac:dyDescent="0.25">
      <c r="A227" s="67"/>
      <c r="B227" s="74"/>
      <c r="C227" s="94"/>
      <c r="D227" s="36" t="s">
        <v>350</v>
      </c>
      <c r="E227" s="32">
        <v>34709.82</v>
      </c>
      <c r="F227" s="35" t="s">
        <v>351</v>
      </c>
      <c r="G227" s="32">
        <v>34709.82</v>
      </c>
      <c r="H227" s="2"/>
      <c r="I227" s="32"/>
      <c r="J227" s="25"/>
    </row>
    <row r="228" spans="1:10" ht="45" x14ac:dyDescent="0.25">
      <c r="A228" s="67"/>
      <c r="B228" s="74"/>
      <c r="C228" s="41" t="s">
        <v>352</v>
      </c>
      <c r="D228" s="42" t="s">
        <v>353</v>
      </c>
      <c r="E228" s="43">
        <v>48650000</v>
      </c>
      <c r="F228" s="44" t="s">
        <v>354</v>
      </c>
      <c r="G228" s="43">
        <v>48650000</v>
      </c>
      <c r="H228" s="40"/>
      <c r="I228" s="32"/>
      <c r="J228" s="25"/>
    </row>
    <row r="229" spans="1:10" x14ac:dyDescent="0.25">
      <c r="A229" s="88" t="s">
        <v>362</v>
      </c>
      <c r="B229" s="89"/>
      <c r="C229" s="89"/>
      <c r="D229" s="90"/>
      <c r="E229" s="46">
        <f>SUM(E206:E228)</f>
        <v>65585000</v>
      </c>
      <c r="F229" s="49" t="s">
        <v>358</v>
      </c>
      <c r="G229" s="50">
        <f>SUM(G206:G228)</f>
        <v>58351182.329999998</v>
      </c>
      <c r="H229" s="51" t="s">
        <v>358</v>
      </c>
      <c r="I229" s="47">
        <f>SUM(I206:I228)</f>
        <v>7233817.6699999999</v>
      </c>
      <c r="J229" s="48" t="s">
        <v>358</v>
      </c>
    </row>
    <row r="230" spans="1:10" x14ac:dyDescent="0.25">
      <c r="A230" s="104" t="s">
        <v>363</v>
      </c>
      <c r="B230" s="104"/>
      <c r="C230" s="104"/>
      <c r="D230" s="104"/>
      <c r="E230" s="50">
        <f>E229+E205+E196+E190+E18</f>
        <v>328121375.65999997</v>
      </c>
      <c r="F230" s="49"/>
      <c r="G230" s="50">
        <f>G229+G205+G196+G190+G18</f>
        <v>232782045.56999999</v>
      </c>
      <c r="H230" s="58">
        <v>0.71</v>
      </c>
      <c r="I230" s="50">
        <f>I229+I205+I196+I190+I18</f>
        <v>95293627.659999996</v>
      </c>
      <c r="J230" s="58">
        <v>0.28999999999999998</v>
      </c>
    </row>
    <row r="231" spans="1:10" x14ac:dyDescent="0.25">
      <c r="I231" s="13"/>
    </row>
    <row r="232" spans="1:10" x14ac:dyDescent="0.25">
      <c r="H232" s="13"/>
    </row>
  </sheetData>
  <mergeCells count="87">
    <mergeCell ref="A230:D230"/>
    <mergeCell ref="A2:J2"/>
    <mergeCell ref="B4:B6"/>
    <mergeCell ref="C4:C6"/>
    <mergeCell ref="D4:D6"/>
    <mergeCell ref="E4:E6"/>
    <mergeCell ref="F4:J4"/>
    <mergeCell ref="H5:J5"/>
    <mergeCell ref="F5:G5"/>
    <mergeCell ref="A4:A6"/>
    <mergeCell ref="A18:D18"/>
    <mergeCell ref="A19:A189"/>
    <mergeCell ref="B19:B189"/>
    <mergeCell ref="C19:C20"/>
    <mergeCell ref="D19:D20"/>
    <mergeCell ref="C33:C36"/>
    <mergeCell ref="E33:E36"/>
    <mergeCell ref="C40:C41"/>
    <mergeCell ref="D40:D41"/>
    <mergeCell ref="E40:E41"/>
    <mergeCell ref="C44:C49"/>
    <mergeCell ref="D33:D36"/>
    <mergeCell ref="D44:D49"/>
    <mergeCell ref="E44:E49"/>
    <mergeCell ref="E19:E20"/>
    <mergeCell ref="C21:C26"/>
    <mergeCell ref="D21:D26"/>
    <mergeCell ref="E21:E26"/>
    <mergeCell ref="C30:C31"/>
    <mergeCell ref="D30:D31"/>
    <mergeCell ref="E30:E31"/>
    <mergeCell ref="E51:E58"/>
    <mergeCell ref="C60:C61"/>
    <mergeCell ref="D60:D61"/>
    <mergeCell ref="E60:E61"/>
    <mergeCell ref="C51:C58"/>
    <mergeCell ref="D51:D58"/>
    <mergeCell ref="E63:E64"/>
    <mergeCell ref="E68:E75"/>
    <mergeCell ref="C76:C77"/>
    <mergeCell ref="D76:D77"/>
    <mergeCell ref="E76:E77"/>
    <mergeCell ref="C68:C75"/>
    <mergeCell ref="D68:D75"/>
    <mergeCell ref="C63:C64"/>
    <mergeCell ref="D63:D64"/>
    <mergeCell ref="C81:C82"/>
    <mergeCell ref="D81:D82"/>
    <mergeCell ref="E81:E82"/>
    <mergeCell ref="E84:E91"/>
    <mergeCell ref="C93:C96"/>
    <mergeCell ref="D93:D96"/>
    <mergeCell ref="E93:E96"/>
    <mergeCell ref="C84:C91"/>
    <mergeCell ref="D84:D91"/>
    <mergeCell ref="C99:C102"/>
    <mergeCell ref="D99:D102"/>
    <mergeCell ref="E99:E102"/>
    <mergeCell ref="C108:C115"/>
    <mergeCell ref="D108:D115"/>
    <mergeCell ref="E108:E115"/>
    <mergeCell ref="C104:C107"/>
    <mergeCell ref="D104:D107"/>
    <mergeCell ref="D116:D117"/>
    <mergeCell ref="E116:E117"/>
    <mergeCell ref="A229:D229"/>
    <mergeCell ref="A205:C205"/>
    <mergeCell ref="B206:B228"/>
    <mergeCell ref="C206:C227"/>
    <mergeCell ref="D218:D219"/>
    <mergeCell ref="A190:D190"/>
    <mergeCell ref="A8:A17"/>
    <mergeCell ref="B8:B17"/>
    <mergeCell ref="E218:E219"/>
    <mergeCell ref="D223:D224"/>
    <mergeCell ref="E223:E224"/>
    <mergeCell ref="A206:A228"/>
    <mergeCell ref="A191:A195"/>
    <mergeCell ref="B191:B195"/>
    <mergeCell ref="C191:C192"/>
    <mergeCell ref="C193:C195"/>
    <mergeCell ref="A197:A204"/>
    <mergeCell ref="B197:B204"/>
    <mergeCell ref="C197:C204"/>
    <mergeCell ref="A196:D196"/>
    <mergeCell ref="E104:E107"/>
    <mergeCell ref="C116:C117"/>
  </mergeCells>
  <printOptions horizontalCentered="1"/>
  <pageMargins left="0" right="0" top="0" bottom="0" header="0.31496062992125984" footer="0.31496062992125984"/>
  <pageSetup paperSize="9" scale="47" fitToHeight="10" orientation="landscape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2020-01-21T08:05:33Z</dcterms:modified>
</cp:coreProperties>
</file>